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<sst xmlns="http://schemas.openxmlformats.org/spreadsheetml/2006/main" count="788" uniqueCount="58">
  <si>
    <t>Player 1</t>
  </si>
  <si>
    <t>Player 2</t>
  </si>
  <si>
    <t>Player 3</t>
  </si>
  <si>
    <t>V</t>
  </si>
  <si>
    <t>Score</t>
  </si>
  <si>
    <t>N table</t>
  </si>
  <si>
    <t>Rest</t>
  </si>
  <si>
    <t>N Pls</t>
  </si>
  <si>
    <t>N tables</t>
  </si>
  <si>
    <t>Results</t>
  </si>
  <si>
    <t>Right</t>
  </si>
  <si>
    <t>Left</t>
  </si>
  <si>
    <t>Player 4</t>
  </si>
  <si>
    <t>p(m)=1+[(m-t+2n+1) on mod(2n+1)]</t>
  </si>
  <si>
    <t>Player 5</t>
  </si>
  <si>
    <t>Player 6</t>
  </si>
  <si>
    <t>Player 7</t>
  </si>
  <si>
    <t>Player 8</t>
  </si>
  <si>
    <t>Player 9</t>
  </si>
  <si>
    <t>Player 10</t>
  </si>
  <si>
    <t>Player 11</t>
  </si>
  <si>
    <t>Player 12</t>
  </si>
  <si>
    <t>Player 13</t>
  </si>
  <si>
    <t>Player 14</t>
  </si>
  <si>
    <t>Player 15</t>
  </si>
  <si>
    <t>Player 16</t>
  </si>
  <si>
    <t>Player 17</t>
  </si>
  <si>
    <t>Player 18</t>
  </si>
  <si>
    <t>Player 19</t>
  </si>
  <si>
    <t>Player 20</t>
  </si>
  <si>
    <t>Player 21</t>
  </si>
  <si>
    <t>Player 22</t>
  </si>
  <si>
    <t>Player 23</t>
  </si>
  <si>
    <t>Player 24</t>
  </si>
  <si>
    <t>Player 25</t>
  </si>
  <si>
    <t>Player 26</t>
  </si>
  <si>
    <t>Player 27</t>
  </si>
  <si>
    <t>Player 28</t>
  </si>
  <si>
    <t>Player 29</t>
  </si>
  <si>
    <t>Player 30</t>
  </si>
  <si>
    <t>PLACE "N table Left" and "N table Right" to the board, please.</t>
  </si>
  <si>
    <t>Player 31</t>
  </si>
  <si>
    <t>Player 32</t>
  </si>
  <si>
    <t>m(p)=1+[(p+t-2) on mod(2n+1)]</t>
  </si>
  <si>
    <t>ENTER PLAYERS NAMES OR "REST"</t>
  </si>
  <si>
    <t>Players Card</t>
  </si>
  <si>
    <t>N player</t>
  </si>
  <si>
    <t>Player</t>
  </si>
  <si>
    <t>N place</t>
  </si>
  <si>
    <t>Player 33</t>
  </si>
  <si>
    <t>Player 34</t>
  </si>
  <si>
    <t>Player 35</t>
  </si>
  <si>
    <t>Player 36</t>
  </si>
  <si>
    <t>Player 37</t>
  </si>
  <si>
    <t>Player 38</t>
  </si>
  <si>
    <t>Player 39 or Rest</t>
  </si>
  <si>
    <t>Lap</t>
  </si>
  <si>
    <t>N Lap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</si>
</sst>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2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38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7.25390625" style="0" customWidth="1"/>
    <col min="2" max="2" width="3.75390625" style="0" customWidth="1"/>
    <col min="3" max="4" width="30.75390625" style="0" customWidth="1"/>
    <col min="5" max="5" width="3.75390625" style="0" customWidth="1"/>
    <col min="6" max="6" width="10.75390625" style="8" customWidth="1"/>
  </cols>
  <sheetData>
    <row r="1" spans="1:4" ht="12.75">
      <c r="A1" t="s">
        <v>9</v>
      </c>
      <c r="C1" t="s">
        <v>43</v>
      </c>
      <c r="D1" t="s">
        <v>13</v>
      </c>
    </row>
    <row r="2" spans="1:5" ht="12.75">
      <c r="A2" t="s">
        <v>7</v>
      </c>
      <c r="C2" s="2">
        <v>39</v>
      </c>
      <c r="D2" s="1" t="s">
        <v>8</v>
      </c>
      <c r="E2">
        <f>FLOOR(C2/2,1)</f>
        <v>19</v>
      </c>
    </row>
    <row r="3" spans="3:6" ht="12.75">
      <c r="C3" s="11" t="s">
        <v>44</v>
      </c>
      <c r="F3" s="8" t="s">
        <v>6</v>
      </c>
    </row>
    <row r="4" spans="1:3" ht="12.75">
      <c r="A4">
        <v>1</v>
      </c>
      <c r="C4" t="s">
        <v>0</v>
      </c>
    </row>
    <row r="5" spans="1:3" ht="12.75">
      <c r="A5">
        <v>2</v>
      </c>
      <c r="C5" t="s">
        <v>1</v>
      </c>
    </row>
    <row r="6" spans="1:3" ht="12.75">
      <c r="A6">
        <v>3</v>
      </c>
      <c r="C6" t="s">
        <v>2</v>
      </c>
    </row>
    <row r="7" spans="1:3" ht="12.75">
      <c r="A7">
        <v>4</v>
      </c>
      <c r="C7" t="s">
        <v>12</v>
      </c>
    </row>
    <row r="8" spans="1:3" ht="12.75">
      <c r="A8">
        <v>5</v>
      </c>
      <c r="C8" t="s">
        <v>14</v>
      </c>
    </row>
    <row r="9" spans="1:3" ht="12.75">
      <c r="A9">
        <v>6</v>
      </c>
      <c r="C9" t="s">
        <v>15</v>
      </c>
    </row>
    <row r="10" spans="1:3" ht="12.75">
      <c r="A10">
        <v>7</v>
      </c>
      <c r="C10" t="s">
        <v>16</v>
      </c>
    </row>
    <row r="11" spans="1:3" ht="12.75">
      <c r="A11">
        <v>8</v>
      </c>
      <c r="C11" t="s">
        <v>17</v>
      </c>
    </row>
    <row r="12" spans="1:3" ht="12.75">
      <c r="A12">
        <v>9</v>
      </c>
      <c r="C12" t="s">
        <v>18</v>
      </c>
    </row>
    <row r="13" spans="1:3" ht="12.75">
      <c r="A13">
        <v>10</v>
      </c>
      <c r="C13" t="s">
        <v>19</v>
      </c>
    </row>
    <row r="14" spans="1:3" ht="12.75">
      <c r="A14">
        <v>11</v>
      </c>
      <c r="C14" t="s">
        <v>20</v>
      </c>
    </row>
    <row r="15" spans="1:3" ht="12.75">
      <c r="A15">
        <v>12</v>
      </c>
      <c r="C15" t="s">
        <v>21</v>
      </c>
    </row>
    <row r="16" spans="1:3" ht="12.75">
      <c r="A16">
        <v>13</v>
      </c>
      <c r="C16" t="s">
        <v>22</v>
      </c>
    </row>
    <row r="17" spans="1:3" ht="12.75">
      <c r="A17">
        <v>14</v>
      </c>
      <c r="C17" t="s">
        <v>23</v>
      </c>
    </row>
    <row r="18" spans="1:3" ht="12.75">
      <c r="A18">
        <v>15</v>
      </c>
      <c r="C18" t="s">
        <v>24</v>
      </c>
    </row>
    <row r="19" spans="1:3" ht="12.75">
      <c r="A19">
        <v>16</v>
      </c>
      <c r="C19" t="s">
        <v>25</v>
      </c>
    </row>
    <row r="20" spans="1:3" ht="12.75">
      <c r="A20">
        <v>17</v>
      </c>
      <c r="C20" t="s">
        <v>26</v>
      </c>
    </row>
    <row r="21" spans="1:3" ht="12.75">
      <c r="A21">
        <v>18</v>
      </c>
      <c r="C21" t="s">
        <v>27</v>
      </c>
    </row>
    <row r="22" spans="1:3" ht="12.75">
      <c r="A22">
        <v>19</v>
      </c>
      <c r="C22" t="s">
        <v>28</v>
      </c>
    </row>
    <row r="23" spans="1:3" ht="12.75">
      <c r="A23">
        <v>20</v>
      </c>
      <c r="C23" t="s">
        <v>29</v>
      </c>
    </row>
    <row r="24" spans="1:3" ht="12.75">
      <c r="A24">
        <v>21</v>
      </c>
      <c r="C24" t="s">
        <v>30</v>
      </c>
    </row>
    <row r="25" spans="1:3" ht="12.75">
      <c r="A25">
        <v>22</v>
      </c>
      <c r="C25" t="s">
        <v>31</v>
      </c>
    </row>
    <row r="26" spans="1:3" ht="12.75">
      <c r="A26">
        <v>23</v>
      </c>
      <c r="C26" t="s">
        <v>32</v>
      </c>
    </row>
    <row r="27" spans="1:3" ht="12.75">
      <c r="A27">
        <v>24</v>
      </c>
      <c r="C27" t="s">
        <v>33</v>
      </c>
    </row>
    <row r="28" spans="1:3" ht="12.75">
      <c r="A28">
        <v>25</v>
      </c>
      <c r="C28" t="s">
        <v>34</v>
      </c>
    </row>
    <row r="29" spans="1:3" ht="12.75">
      <c r="A29">
        <v>26</v>
      </c>
      <c r="C29" t="s">
        <v>35</v>
      </c>
    </row>
    <row r="30" spans="1:3" ht="12.75">
      <c r="A30">
        <v>27</v>
      </c>
      <c r="C30" t="s">
        <v>36</v>
      </c>
    </row>
    <row r="31" spans="1:3" ht="12.75">
      <c r="A31">
        <v>28</v>
      </c>
      <c r="C31" t="s">
        <v>37</v>
      </c>
    </row>
    <row r="32" spans="1:3" ht="12.75">
      <c r="A32">
        <v>29</v>
      </c>
      <c r="C32" t="s">
        <v>38</v>
      </c>
    </row>
    <row r="33" spans="1:3" ht="12.75">
      <c r="A33">
        <v>30</v>
      </c>
      <c r="C33" t="s">
        <v>39</v>
      </c>
    </row>
    <row r="34" spans="1:3" ht="12.75">
      <c r="A34">
        <v>31</v>
      </c>
      <c r="C34" t="s">
        <v>41</v>
      </c>
    </row>
    <row r="35" spans="1:3" ht="12.75">
      <c r="A35">
        <v>32</v>
      </c>
      <c r="C35" t="s">
        <v>42</v>
      </c>
    </row>
    <row r="36" spans="1:3" ht="12.75">
      <c r="A36">
        <v>33</v>
      </c>
      <c r="C36" t="s">
        <v>49</v>
      </c>
    </row>
    <row r="37" spans="1:3" ht="12.75">
      <c r="A37">
        <v>34</v>
      </c>
      <c r="C37" t="s">
        <v>50</v>
      </c>
    </row>
    <row r="38" spans="1:3" ht="12.75">
      <c r="A38">
        <v>35</v>
      </c>
      <c r="C38" t="s">
        <v>51</v>
      </c>
    </row>
    <row r="39" spans="1:3" ht="12.75">
      <c r="A39">
        <v>36</v>
      </c>
      <c r="C39" t="s">
        <v>52</v>
      </c>
    </row>
    <row r="40" spans="1:3" ht="12.75">
      <c r="A40">
        <v>37</v>
      </c>
      <c r="C40" t="s">
        <v>53</v>
      </c>
    </row>
    <row r="41" spans="1:3" ht="12.75">
      <c r="A41">
        <v>38</v>
      </c>
      <c r="C41" t="s">
        <v>54</v>
      </c>
    </row>
    <row r="42" spans="1:3" ht="12.75">
      <c r="A42">
        <v>39</v>
      </c>
      <c r="C42" t="s">
        <v>55</v>
      </c>
    </row>
    <row r="44" ht="12.75">
      <c r="C44" s="12" t="s">
        <v>40</v>
      </c>
    </row>
    <row r="45" ht="12.75">
      <c r="A45" t="s">
        <v>9</v>
      </c>
    </row>
    <row r="46" spans="3:4" ht="12.75">
      <c r="C46" s="1" t="s">
        <v>56</v>
      </c>
      <c r="D46" s="2">
        <v>1</v>
      </c>
    </row>
    <row r="48" spans="1:6" ht="12.75">
      <c r="A48" s="3" t="s">
        <v>5</v>
      </c>
      <c r="B48" s="5" t="s">
        <v>3</v>
      </c>
      <c r="C48" s="4" t="s">
        <v>11</v>
      </c>
      <c r="D48" s="3" t="s">
        <v>10</v>
      </c>
      <c r="E48" s="5" t="s">
        <v>3</v>
      </c>
      <c r="F48" s="9" t="s">
        <v>4</v>
      </c>
    </row>
    <row r="49" spans="1:6" ht="12.75">
      <c r="A49" s="3">
        <v>1</v>
      </c>
      <c r="B49" s="3"/>
      <c r="C49" s="4" t="str">
        <f ca="1">INDIRECT(ADDRESS(4+MOD(A49-D46+2*$E$2+1,2*$E$2+1),3))</f>
        <v>Player 1</v>
      </c>
      <c r="D49" s="3" t="str">
        <f ca="1">INDIRECT(ADDRESS(4+MOD(2*$E$2+2-A49-D46+2*$E$2+1,2*$E$2+1),3))</f>
        <v>Player 39 or Rest</v>
      </c>
      <c r="E49" s="3"/>
      <c r="F49" s="9"/>
    </row>
    <row r="50" spans="1:6" ht="12.75">
      <c r="A50" s="3">
        <v>2</v>
      </c>
      <c r="B50" s="3"/>
      <c r="C50" s="4" t="str">
        <f ca="1">INDIRECT(ADDRESS(4+MOD(A50-D46+2*$E$2+1,2*$E$2+1),3))</f>
        <v>Player 2</v>
      </c>
      <c r="D50" s="3" t="str">
        <f ca="1">INDIRECT(ADDRESS(4+MOD(2*$E$2+2-A50-D46+2*$E$2+1,2*$E$2+1),3))</f>
        <v>Player 38</v>
      </c>
      <c r="E50" s="3"/>
      <c r="F50" s="9"/>
    </row>
    <row r="51" spans="1:6" ht="12.75">
      <c r="A51" s="3">
        <v>3</v>
      </c>
      <c r="B51" s="3"/>
      <c r="C51" s="4" t="str">
        <f ca="1">INDIRECT(ADDRESS(4+MOD(A51-D46+2*$E$2+1,2*$E$2+1),3))</f>
        <v>Player 3</v>
      </c>
      <c r="D51" s="3" t="str">
        <f ca="1">INDIRECT(ADDRESS(4+MOD(2*$E$2+2-A51-D46+2*$E$2+1,2*$E$2+1),3))</f>
        <v>Player 37</v>
      </c>
      <c r="E51" s="3"/>
      <c r="F51" s="9"/>
    </row>
    <row r="52" spans="1:6" ht="12.75">
      <c r="A52" s="3">
        <v>4</v>
      </c>
      <c r="B52" s="3"/>
      <c r="C52" s="4" t="str">
        <f ca="1">INDIRECT(ADDRESS(4+MOD(A52-D46+2*$E$2+1,2*$E$2+1),3))</f>
        <v>Player 4</v>
      </c>
      <c r="D52" s="3" t="str">
        <f ca="1">INDIRECT(ADDRESS(4+MOD(2*$E$2+2-A52-D46+2*$E$2+1,2*$E$2+1),3))</f>
        <v>Player 36</v>
      </c>
      <c r="E52" s="3"/>
      <c r="F52" s="9"/>
    </row>
    <row r="53" spans="1:6" ht="12.75">
      <c r="A53" s="3">
        <v>5</v>
      </c>
      <c r="B53" s="3"/>
      <c r="C53" s="4" t="str">
        <f ca="1">INDIRECT(ADDRESS(4+MOD(A53-D46+2*$E$2+1,2*$E$2+1),3))</f>
        <v>Player 5</v>
      </c>
      <c r="D53" s="3" t="str">
        <f ca="1">INDIRECT(ADDRESS(4+MOD(2*$E$2+2-A53-D46+2*$E$2+1,2*$E$2+1),3))</f>
        <v>Player 35</v>
      </c>
      <c r="E53" s="3"/>
      <c r="F53" s="9"/>
    </row>
    <row r="54" spans="1:6" ht="12.75">
      <c r="A54" s="3">
        <v>6</v>
      </c>
      <c r="B54" s="3"/>
      <c r="C54" s="4" t="str">
        <f ca="1">INDIRECT(ADDRESS(4+MOD(A54-D46+2*$E$2+1,2*$E$2+1),3))</f>
        <v>Player 6</v>
      </c>
      <c r="D54" s="3" t="str">
        <f ca="1">INDIRECT(ADDRESS(4+MOD(2*$E$2+2-A54-D46+2*$E$2+1,2*$E$2+1),3))</f>
        <v>Player 34</v>
      </c>
      <c r="E54" s="3"/>
      <c r="F54" s="9"/>
    </row>
    <row r="55" spans="1:6" ht="12.75">
      <c r="A55" s="3">
        <v>7</v>
      </c>
      <c r="B55" s="3"/>
      <c r="C55" s="4" t="str">
        <f ca="1">INDIRECT(ADDRESS(4+MOD(A55-D46+2*$E$2+1,2*$E$2+1),3))</f>
        <v>Player 7</v>
      </c>
      <c r="D55" s="3" t="str">
        <f ca="1">INDIRECT(ADDRESS(4+MOD(2*$E$2+2-A55-D46+2*$E$2+1,2*$E$2+1),3))</f>
        <v>Player 33</v>
      </c>
      <c r="E55" s="3"/>
      <c r="F55" s="9"/>
    </row>
    <row r="56" spans="1:6" ht="12.75">
      <c r="A56" s="3">
        <v>8</v>
      </c>
      <c r="B56" s="3"/>
      <c r="C56" s="4" t="str">
        <f ca="1">INDIRECT(ADDRESS(4+MOD(A56-D46+2*$E$2+1,2*$E$2+1),3))</f>
        <v>Player 8</v>
      </c>
      <c r="D56" s="3" t="str">
        <f ca="1">INDIRECT(ADDRESS(4+MOD(2*$E$2+2-A56-D46+2*$E$2+1,2*$E$2+1),3))</f>
        <v>Player 32</v>
      </c>
      <c r="E56" s="3"/>
      <c r="F56" s="9"/>
    </row>
    <row r="57" spans="1:6" ht="12.75">
      <c r="A57" s="3">
        <v>9</v>
      </c>
      <c r="B57" s="3"/>
      <c r="C57" s="4" t="str">
        <f ca="1">INDIRECT(ADDRESS(4+MOD(A57-D46+2*$E$2+1,2*$E$2+1),3))</f>
        <v>Player 9</v>
      </c>
      <c r="D57" s="3" t="str">
        <f ca="1">INDIRECT(ADDRESS(4+MOD(2*$E$2+2-A57-D46+2*$E$2+1,2*$E$2+1),3))</f>
        <v>Player 31</v>
      </c>
      <c r="E57" s="3"/>
      <c r="F57" s="9"/>
    </row>
    <row r="58" spans="1:6" ht="12.75">
      <c r="A58" s="3">
        <v>10</v>
      </c>
      <c r="B58" s="3"/>
      <c r="C58" s="4" t="str">
        <f ca="1">INDIRECT(ADDRESS(4+MOD(A58-D46+2*$E$2+1,2*$E$2+1),3))</f>
        <v>Player 10</v>
      </c>
      <c r="D58" s="3" t="str">
        <f ca="1">INDIRECT(ADDRESS(4+MOD(2*$E$2+2-A58-D46+2*$E$2+1,2*$E$2+1),3))</f>
        <v>Player 30</v>
      </c>
      <c r="E58" s="3"/>
      <c r="F58" s="9"/>
    </row>
    <row r="59" spans="1:6" ht="12.75">
      <c r="A59" s="3">
        <v>11</v>
      </c>
      <c r="B59" s="3"/>
      <c r="C59" s="4" t="str">
        <f ca="1">INDIRECT(ADDRESS(4+MOD(A59-D46+2*$E$2+1,2*$E$2+1),3))</f>
        <v>Player 11</v>
      </c>
      <c r="D59" s="3" t="str">
        <f ca="1">INDIRECT(ADDRESS(4+MOD(2*$E$2+2-A59-D46+2*$E$2+1,2*$E$2+1),3))</f>
        <v>Player 29</v>
      </c>
      <c r="E59" s="3"/>
      <c r="F59" s="9"/>
    </row>
    <row r="60" spans="1:6" ht="12.75">
      <c r="A60" s="3">
        <v>12</v>
      </c>
      <c r="B60" s="3"/>
      <c r="C60" s="4" t="str">
        <f ca="1">INDIRECT(ADDRESS(4+MOD(A60-D46+2*$E$2+1,2*$E$2+1),3))</f>
        <v>Player 12</v>
      </c>
      <c r="D60" s="3" t="str">
        <f ca="1">INDIRECT(ADDRESS(4+MOD(2*$E$2+2-A60-D46+2*$E$2+1,2*$E$2+1),3))</f>
        <v>Player 28</v>
      </c>
      <c r="E60" s="3"/>
      <c r="F60" s="9"/>
    </row>
    <row r="61" spans="1:6" ht="12.75">
      <c r="A61" s="3">
        <v>13</v>
      </c>
      <c r="B61" s="3"/>
      <c r="C61" s="4" t="str">
        <f ca="1">INDIRECT(ADDRESS(4+MOD(A61-D46+2*$E$2+1,2*$E$2+1),3))</f>
        <v>Player 13</v>
      </c>
      <c r="D61" s="3" t="str">
        <f ca="1">INDIRECT(ADDRESS(4+MOD(2*$E$2+2-A61-D46+2*$E$2+1,2*$E$2+1),3))</f>
        <v>Player 27</v>
      </c>
      <c r="E61" s="3"/>
      <c r="F61" s="9"/>
    </row>
    <row r="62" spans="1:6" ht="12.75">
      <c r="A62" s="3">
        <v>14</v>
      </c>
      <c r="B62" s="3"/>
      <c r="C62" s="4" t="str">
        <f ca="1">INDIRECT(ADDRESS(4+MOD(A62-D46+2*$E$2+1,2*$E$2+1),3))</f>
        <v>Player 14</v>
      </c>
      <c r="D62" s="3" t="str">
        <f ca="1">INDIRECT(ADDRESS(4+MOD(2*$E$2+2-A62-D46+2*$E$2+1,2*$E$2+1),3))</f>
        <v>Player 26</v>
      </c>
      <c r="E62" s="3"/>
      <c r="F62" s="9"/>
    </row>
    <row r="63" spans="1:6" ht="12.75">
      <c r="A63" s="3">
        <v>15</v>
      </c>
      <c r="B63" s="3"/>
      <c r="C63" s="4" t="str">
        <f ca="1">INDIRECT(ADDRESS(4+MOD(A63-D46+2*$E$2+1,2*$E$2+1),3))</f>
        <v>Player 15</v>
      </c>
      <c r="D63" s="3" t="str">
        <f ca="1">INDIRECT(ADDRESS(4+MOD(2*$E$2+2-A63-D46+2*$E$2+1,2*$E$2+1),3))</f>
        <v>Player 25</v>
      </c>
      <c r="E63" s="3"/>
      <c r="F63" s="9"/>
    </row>
    <row r="64" spans="1:6" ht="12.75">
      <c r="A64" s="3">
        <v>16</v>
      </c>
      <c r="B64" s="3"/>
      <c r="C64" s="4" t="str">
        <f ca="1">INDIRECT(ADDRESS(4+MOD(A64-D46+2*$E$2+1,2*$E$2+1),3))</f>
        <v>Player 16</v>
      </c>
      <c r="D64" s="3" t="str">
        <f ca="1">INDIRECT(ADDRESS(4+MOD(2*$E$2+2-A64-D46+2*$E$2+1,2*$E$2+1),3))</f>
        <v>Player 24</v>
      </c>
      <c r="E64" s="3"/>
      <c r="F64" s="9"/>
    </row>
    <row r="65" spans="1:6" ht="12.75">
      <c r="A65" s="3">
        <v>17</v>
      </c>
      <c r="B65" s="3"/>
      <c r="C65" s="4" t="str">
        <f ca="1">INDIRECT(ADDRESS(4+MOD(A65-D46+2*$E$2+1,2*$E$2+1),3))</f>
        <v>Player 17</v>
      </c>
      <c r="D65" s="3" t="str">
        <f ca="1">INDIRECT(ADDRESS(4+MOD(2*$E$2+2-A65-D46+2*$E$2+1,2*$E$2+1),3))</f>
        <v>Player 23</v>
      </c>
      <c r="E65" s="3"/>
      <c r="F65" s="9"/>
    </row>
    <row r="66" spans="1:6" ht="12.75">
      <c r="A66" s="3">
        <v>18</v>
      </c>
      <c r="B66" s="3"/>
      <c r="C66" s="4" t="str">
        <f ca="1">INDIRECT(ADDRESS(4+MOD(A66-D46+2*$E$2+1,2*$E$2+1),3))</f>
        <v>Player 18</v>
      </c>
      <c r="D66" s="3" t="str">
        <f ca="1">INDIRECT(ADDRESS(4+MOD(2*$E$2+2-A66-D46+2*$E$2+1,2*$E$2+1),3))</f>
        <v>Player 22</v>
      </c>
      <c r="E66" s="3"/>
      <c r="F66" s="9"/>
    </row>
    <row r="67" spans="1:6" ht="12.75">
      <c r="A67" s="3">
        <v>19</v>
      </c>
      <c r="B67" s="3"/>
      <c r="C67" s="4" t="str">
        <f ca="1">INDIRECT(ADDRESS(4+MOD(A67-D46+2*$E$2+1,2*$E$2+1),3))</f>
        <v>Player 19</v>
      </c>
      <c r="D67" s="3" t="str">
        <f ca="1">INDIRECT(ADDRESS(4+MOD(2*$E$2+2-A67-D46+2*$E$2+1,2*$E$2+1),3))</f>
        <v>Player 21</v>
      </c>
      <c r="E67" s="3"/>
      <c r="F67" s="9"/>
    </row>
    <row r="68" spans="1:6" ht="12.75">
      <c r="A68" s="6"/>
      <c r="B68" s="6"/>
      <c r="C68" s="7" t="str">
        <f ca="1">INDIRECT(ADDRESS(4+MOD($E$2+1-D46+2*$E$2+1,2*$E$2+1),3))</f>
        <v>Player 20</v>
      </c>
      <c r="D68" s="6" t="s">
        <v>6</v>
      </c>
      <c r="E68" s="6"/>
      <c r="F68" s="10"/>
    </row>
    <row r="69" spans="1:6" ht="12.75">
      <c r="A69" s="6"/>
      <c r="B69" s="6"/>
      <c r="C69" s="7"/>
      <c r="D69" s="6"/>
      <c r="E69" s="6"/>
      <c r="F69" s="10"/>
    </row>
    <row r="70" spans="1:6" ht="12.75">
      <c r="A70" s="6"/>
      <c r="B70" s="6"/>
      <c r="C70" s="7"/>
      <c r="D70" s="6"/>
      <c r="E70" s="6"/>
      <c r="F70" s="10"/>
    </row>
    <row r="71" spans="1:6" ht="12.75">
      <c r="A71" s="6"/>
      <c r="B71" s="6"/>
      <c r="C71" s="7"/>
      <c r="D71" s="6"/>
      <c r="E71" s="6"/>
      <c r="F71" s="10"/>
    </row>
    <row r="73" ht="12.75">
      <c r="A73" t="s">
        <v>9</v>
      </c>
    </row>
    <row r="74" spans="3:4" ht="12.75">
      <c r="C74" s="1" t="s">
        <v>56</v>
      </c>
      <c r="D74" s="2">
        <v>2</v>
      </c>
    </row>
    <row r="76" spans="1:6" ht="12.75">
      <c r="A76" s="3" t="s">
        <v>5</v>
      </c>
      <c r="B76" s="5" t="s">
        <v>3</v>
      </c>
      <c r="C76" s="4" t="s">
        <v>11</v>
      </c>
      <c r="D76" s="3" t="s">
        <v>10</v>
      </c>
      <c r="E76" s="5" t="s">
        <v>3</v>
      </c>
      <c r="F76" s="9" t="s">
        <v>4</v>
      </c>
    </row>
    <row r="77" spans="1:6" ht="12.75">
      <c r="A77" s="3">
        <v>1</v>
      </c>
      <c r="B77" s="3"/>
      <c r="C77" s="4" t="str">
        <f ca="1">INDIRECT(ADDRESS(4+MOD(A77-D74+2*$E$2+1,2*$E$2+1),3))</f>
        <v>Player 39 or Rest</v>
      </c>
      <c r="D77" s="3" t="str">
        <f ca="1">INDIRECT(ADDRESS(4+MOD(2*$E$2+2-A77-D74+2*$E$2+1,2*$E$2+1),3))</f>
        <v>Player 38</v>
      </c>
      <c r="E77" s="3"/>
      <c r="F77" s="9"/>
    </row>
    <row r="78" spans="1:6" ht="12.75">
      <c r="A78" s="3">
        <v>2</v>
      </c>
      <c r="B78" s="3"/>
      <c r="C78" s="4" t="str">
        <f ca="1">INDIRECT(ADDRESS(4+MOD(A78-D74+2*$E$2+1,2*$E$2+1),3))</f>
        <v>Player 1</v>
      </c>
      <c r="D78" s="3" t="str">
        <f ca="1">INDIRECT(ADDRESS(4+MOD(2*$E$2+2-A78-D74+2*$E$2+1,2*$E$2+1),3))</f>
        <v>Player 37</v>
      </c>
      <c r="E78" s="3"/>
      <c r="F78" s="9"/>
    </row>
    <row r="79" spans="1:6" ht="12.75">
      <c r="A79" s="3">
        <v>3</v>
      </c>
      <c r="B79" s="3"/>
      <c r="C79" s="4" t="str">
        <f ca="1">INDIRECT(ADDRESS(4+MOD(A79-D74+2*$E$2+1,2*$E$2+1),3))</f>
        <v>Player 2</v>
      </c>
      <c r="D79" s="3" t="str">
        <f ca="1">INDIRECT(ADDRESS(4+MOD(2*$E$2+2-A79-D74+2*$E$2+1,2*$E$2+1),3))</f>
        <v>Player 36</v>
      </c>
      <c r="E79" s="3"/>
      <c r="F79" s="9"/>
    </row>
    <row r="80" spans="1:6" ht="12.75">
      <c r="A80" s="3">
        <v>4</v>
      </c>
      <c r="B80" s="3"/>
      <c r="C80" s="4" t="str">
        <f ca="1">INDIRECT(ADDRESS(4+MOD(A80-D74+2*$E$2+1,2*$E$2+1),3))</f>
        <v>Player 3</v>
      </c>
      <c r="D80" s="3" t="str">
        <f ca="1">INDIRECT(ADDRESS(4+MOD(2*$E$2+2-A80-D74+2*$E$2+1,2*$E$2+1),3))</f>
        <v>Player 35</v>
      </c>
      <c r="E80" s="3"/>
      <c r="F80" s="9"/>
    </row>
    <row r="81" spans="1:6" ht="12.75">
      <c r="A81" s="3">
        <v>5</v>
      </c>
      <c r="B81" s="3"/>
      <c r="C81" s="4" t="str">
        <f ca="1">INDIRECT(ADDRESS(4+MOD(A81-D74+2*$E$2+1,2*$E$2+1),3))</f>
        <v>Player 4</v>
      </c>
      <c r="D81" s="3" t="str">
        <f ca="1">INDIRECT(ADDRESS(4+MOD(2*$E$2+2-A81-D74+2*$E$2+1,2*$E$2+1),3))</f>
        <v>Player 34</v>
      </c>
      <c r="E81" s="3"/>
      <c r="F81" s="9"/>
    </row>
    <row r="82" spans="1:6" ht="12.75">
      <c r="A82" s="3">
        <v>6</v>
      </c>
      <c r="B82" s="3"/>
      <c r="C82" s="4" t="str">
        <f ca="1">INDIRECT(ADDRESS(4+MOD(A82-D74+2*$E$2+1,2*$E$2+1),3))</f>
        <v>Player 5</v>
      </c>
      <c r="D82" s="3" t="str">
        <f ca="1">INDIRECT(ADDRESS(4+MOD(2*$E$2+2-A82-D74+2*$E$2+1,2*$E$2+1),3))</f>
        <v>Player 33</v>
      </c>
      <c r="E82" s="3"/>
      <c r="F82" s="9"/>
    </row>
    <row r="83" spans="1:6" ht="12.75">
      <c r="A83" s="3">
        <v>7</v>
      </c>
      <c r="B83" s="3"/>
      <c r="C83" s="4" t="str">
        <f ca="1">INDIRECT(ADDRESS(4+MOD(A83-D74+2*$E$2+1,2*$E$2+1),3))</f>
        <v>Player 6</v>
      </c>
      <c r="D83" s="3" t="str">
        <f ca="1">INDIRECT(ADDRESS(4+MOD(2*$E$2+2-A83-D74+2*$E$2+1,2*$E$2+1),3))</f>
        <v>Player 32</v>
      </c>
      <c r="E83" s="3"/>
      <c r="F83" s="9"/>
    </row>
    <row r="84" spans="1:6" ht="12.75">
      <c r="A84" s="3">
        <v>8</v>
      </c>
      <c r="B84" s="3"/>
      <c r="C84" s="4" t="str">
        <f ca="1">INDIRECT(ADDRESS(4+MOD(A84-D74+2*$E$2+1,2*$E$2+1),3))</f>
        <v>Player 7</v>
      </c>
      <c r="D84" s="3" t="str">
        <f ca="1">INDIRECT(ADDRESS(4+MOD(2*$E$2+2-A84-D74+2*$E$2+1,2*$E$2+1),3))</f>
        <v>Player 31</v>
      </c>
      <c r="E84" s="3"/>
      <c r="F84" s="9"/>
    </row>
    <row r="85" spans="1:6" ht="12.75">
      <c r="A85" s="3">
        <v>9</v>
      </c>
      <c r="B85" s="3"/>
      <c r="C85" s="4" t="str">
        <f ca="1">INDIRECT(ADDRESS(4+MOD(A85-D74+2*$E$2+1,2*$E$2+1),3))</f>
        <v>Player 8</v>
      </c>
      <c r="D85" s="3" t="str">
        <f ca="1">INDIRECT(ADDRESS(4+MOD(2*$E$2+2-A85-D74+2*$E$2+1,2*$E$2+1),3))</f>
        <v>Player 30</v>
      </c>
      <c r="E85" s="3"/>
      <c r="F85" s="9"/>
    </row>
    <row r="86" spans="1:6" ht="12.75">
      <c r="A86" s="3">
        <v>10</v>
      </c>
      <c r="B86" s="3"/>
      <c r="C86" s="4" t="str">
        <f ca="1">INDIRECT(ADDRESS(4+MOD(A86-D74+2*$E$2+1,2*$E$2+1),3))</f>
        <v>Player 9</v>
      </c>
      <c r="D86" s="3" t="str">
        <f ca="1">INDIRECT(ADDRESS(4+MOD(2*$E$2+2-A86-D74+2*$E$2+1,2*$E$2+1),3))</f>
        <v>Player 29</v>
      </c>
      <c r="E86" s="3"/>
      <c r="F86" s="9"/>
    </row>
    <row r="87" spans="1:6" ht="12.75">
      <c r="A87" s="3">
        <v>11</v>
      </c>
      <c r="B87" s="3"/>
      <c r="C87" s="4" t="str">
        <f ca="1">INDIRECT(ADDRESS(4+MOD(A87-D74+2*$E$2+1,2*$E$2+1),3))</f>
        <v>Player 10</v>
      </c>
      <c r="D87" s="3" t="str">
        <f ca="1">INDIRECT(ADDRESS(4+MOD(2*$E$2+2-A87-D74+2*$E$2+1,2*$E$2+1),3))</f>
        <v>Player 28</v>
      </c>
      <c r="E87" s="3"/>
      <c r="F87" s="9"/>
    </row>
    <row r="88" spans="1:6" ht="12.75">
      <c r="A88" s="3">
        <v>12</v>
      </c>
      <c r="B88" s="3"/>
      <c r="C88" s="4" t="str">
        <f ca="1">INDIRECT(ADDRESS(4+MOD(A88-D74+2*$E$2+1,2*$E$2+1),3))</f>
        <v>Player 11</v>
      </c>
      <c r="D88" s="3" t="str">
        <f ca="1">INDIRECT(ADDRESS(4+MOD(2*$E$2+2-A88-D74+2*$E$2+1,2*$E$2+1),3))</f>
        <v>Player 27</v>
      </c>
      <c r="E88" s="3"/>
      <c r="F88" s="9"/>
    </row>
    <row r="89" spans="1:6" ht="12.75">
      <c r="A89" s="3">
        <v>13</v>
      </c>
      <c r="B89" s="3"/>
      <c r="C89" s="4" t="str">
        <f ca="1">INDIRECT(ADDRESS(4+MOD(A89-D74+2*$E$2+1,2*$E$2+1),3))</f>
        <v>Player 12</v>
      </c>
      <c r="D89" s="3" t="str">
        <f ca="1">INDIRECT(ADDRESS(4+MOD(2*$E$2+2-A89-D74+2*$E$2+1,2*$E$2+1),3))</f>
        <v>Player 26</v>
      </c>
      <c r="E89" s="3"/>
      <c r="F89" s="9"/>
    </row>
    <row r="90" spans="1:6" ht="12.75">
      <c r="A90" s="3">
        <v>14</v>
      </c>
      <c r="B90" s="3"/>
      <c r="C90" s="4" t="str">
        <f ca="1">INDIRECT(ADDRESS(4+MOD(A90-D74+2*$E$2+1,2*$E$2+1),3))</f>
        <v>Player 13</v>
      </c>
      <c r="D90" s="3" t="str">
        <f ca="1">INDIRECT(ADDRESS(4+MOD(2*$E$2+2-A90-D74+2*$E$2+1,2*$E$2+1),3))</f>
        <v>Player 25</v>
      </c>
      <c r="E90" s="3"/>
      <c r="F90" s="9"/>
    </row>
    <row r="91" spans="1:6" ht="12.75">
      <c r="A91" s="3">
        <v>15</v>
      </c>
      <c r="B91" s="3"/>
      <c r="C91" s="4" t="str">
        <f ca="1">INDIRECT(ADDRESS(4+MOD(A91-D74+2*$E$2+1,2*$E$2+1),3))</f>
        <v>Player 14</v>
      </c>
      <c r="D91" s="3" t="str">
        <f ca="1">INDIRECT(ADDRESS(4+MOD(2*$E$2+2-A91-D74+2*$E$2+1,2*$E$2+1),3))</f>
        <v>Player 24</v>
      </c>
      <c r="E91" s="3"/>
      <c r="F91" s="9"/>
    </row>
    <row r="92" spans="1:6" ht="12.75">
      <c r="A92" s="3">
        <v>16</v>
      </c>
      <c r="B92" s="3"/>
      <c r="C92" s="4" t="str">
        <f ca="1">INDIRECT(ADDRESS(4+MOD(A92-D74+2*$E$2+1,2*$E$2+1),3))</f>
        <v>Player 15</v>
      </c>
      <c r="D92" s="3" t="str">
        <f ca="1">INDIRECT(ADDRESS(4+MOD(2*$E$2+2-A92-D74+2*$E$2+1,2*$E$2+1),3))</f>
        <v>Player 23</v>
      </c>
      <c r="E92" s="3"/>
      <c r="F92" s="9"/>
    </row>
    <row r="93" spans="1:6" ht="12.75">
      <c r="A93" s="3">
        <v>17</v>
      </c>
      <c r="B93" s="3"/>
      <c r="C93" s="4" t="str">
        <f ca="1">INDIRECT(ADDRESS(4+MOD(A93-D74+2*$E$2+1,2*$E$2+1),3))</f>
        <v>Player 16</v>
      </c>
      <c r="D93" s="3" t="str">
        <f ca="1">INDIRECT(ADDRESS(4+MOD(2*$E$2+2-A93-D74+2*$E$2+1,2*$E$2+1),3))</f>
        <v>Player 22</v>
      </c>
      <c r="E93" s="3"/>
      <c r="F93" s="9"/>
    </row>
    <row r="94" spans="1:6" ht="12.75">
      <c r="A94" s="3">
        <v>18</v>
      </c>
      <c r="B94" s="3"/>
      <c r="C94" s="4" t="str">
        <f ca="1">INDIRECT(ADDRESS(4+MOD(A94-D74+2*$E$2+1,2*$E$2+1),3))</f>
        <v>Player 17</v>
      </c>
      <c r="D94" s="3" t="str">
        <f ca="1">INDIRECT(ADDRESS(4+MOD(2*$E$2+2-A94-D74+2*$E$2+1,2*$E$2+1),3))</f>
        <v>Player 21</v>
      </c>
      <c r="E94" s="3"/>
      <c r="F94" s="9"/>
    </row>
    <row r="95" spans="1:6" ht="12.75">
      <c r="A95" s="3">
        <v>19</v>
      </c>
      <c r="B95" s="3"/>
      <c r="C95" s="4" t="str">
        <f ca="1">INDIRECT(ADDRESS(4+MOD(A95-D74+2*$E$2+1,2*$E$2+1),3))</f>
        <v>Player 18</v>
      </c>
      <c r="D95" s="3" t="str">
        <f ca="1">INDIRECT(ADDRESS(4+MOD(2*$E$2+2-A95-D74+2*$E$2+1,2*$E$2+1),3))</f>
        <v>Player 20</v>
      </c>
      <c r="E95" s="3"/>
      <c r="F95" s="9"/>
    </row>
    <row r="96" spans="1:6" ht="12.75">
      <c r="A96" s="6"/>
      <c r="B96" s="6"/>
      <c r="C96" s="7" t="str">
        <f ca="1">INDIRECT(ADDRESS(4+MOD($E$2+1-D74+2*$E$2+1,2*$E$2+1),3))</f>
        <v>Player 19</v>
      </c>
      <c r="D96" s="6" t="s">
        <v>6</v>
      </c>
      <c r="E96" s="6"/>
      <c r="F96" s="10"/>
    </row>
    <row r="97" spans="1:6" ht="12.75">
      <c r="A97" s="6"/>
      <c r="B97" s="6"/>
      <c r="C97" s="7"/>
      <c r="D97" s="6"/>
      <c r="E97" s="6"/>
      <c r="F97" s="10"/>
    </row>
    <row r="98" spans="1:6" ht="12.75">
      <c r="A98" s="6"/>
      <c r="B98" s="6"/>
      <c r="C98" s="7"/>
      <c r="D98" s="6"/>
      <c r="E98" s="6"/>
      <c r="F98" s="10"/>
    </row>
    <row r="99" spans="1:6" ht="12.75">
      <c r="A99" s="6"/>
      <c r="B99" s="6"/>
      <c r="C99" s="7"/>
      <c r="D99" s="6"/>
      <c r="E99" s="6"/>
      <c r="F99" s="10"/>
    </row>
    <row r="100" spans="1:6" ht="12.75">
      <c r="A100" s="6"/>
      <c r="B100" s="6"/>
      <c r="C100" s="7"/>
      <c r="D100" s="6"/>
      <c r="E100" s="6"/>
      <c r="F100" s="10"/>
    </row>
    <row r="101" spans="1:6" ht="12.75">
      <c r="A101" s="6"/>
      <c r="B101" s="6"/>
      <c r="C101" s="7"/>
      <c r="D101" s="6"/>
      <c r="E101" s="6"/>
      <c r="F101" s="10"/>
    </row>
    <row r="102" spans="1:6" ht="12.75">
      <c r="A102" s="6"/>
      <c r="B102" s="6"/>
      <c r="C102" s="7"/>
      <c r="D102" s="6"/>
      <c r="E102" s="6"/>
      <c r="F102" s="10"/>
    </row>
    <row r="103" spans="1:6" ht="12.75">
      <c r="A103" s="6"/>
      <c r="B103" s="6"/>
      <c r="C103" s="7"/>
      <c r="D103" s="6"/>
      <c r="E103" s="6"/>
      <c r="F103" s="10"/>
    </row>
    <row r="104" ht="12.75">
      <c r="A104" t="s">
        <v>9</v>
      </c>
    </row>
    <row r="105" spans="3:4" ht="12.75">
      <c r="C105" s="1" t="s">
        <v>56</v>
      </c>
      <c r="D105" s="2">
        <v>3</v>
      </c>
    </row>
    <row r="107" spans="1:6" ht="12.75">
      <c r="A107" s="3" t="s">
        <v>5</v>
      </c>
      <c r="B107" s="5" t="s">
        <v>3</v>
      </c>
      <c r="C107" s="4" t="s">
        <v>11</v>
      </c>
      <c r="D107" s="3" t="s">
        <v>10</v>
      </c>
      <c r="E107" s="5" t="s">
        <v>3</v>
      </c>
      <c r="F107" s="9" t="s">
        <v>4</v>
      </c>
    </row>
    <row r="108" spans="1:6" ht="12.75">
      <c r="A108" s="3">
        <v>1</v>
      </c>
      <c r="B108" s="3"/>
      <c r="C108" s="4" t="str">
        <f ca="1">INDIRECT(ADDRESS(4+MOD(A108-D105+2*$E$2+1,2*$E$2+1),3))</f>
        <v>Player 38</v>
      </c>
      <c r="D108" s="3" t="str">
        <f ca="1">INDIRECT(ADDRESS(4+MOD(2*$E$2+2-A108-D105+2*$E$2+1,2*$E$2+1),3))</f>
        <v>Player 37</v>
      </c>
      <c r="E108" s="3"/>
      <c r="F108" s="9"/>
    </row>
    <row r="109" spans="1:6" ht="12.75">
      <c r="A109" s="3">
        <v>2</v>
      </c>
      <c r="B109" s="3"/>
      <c r="C109" s="4" t="str">
        <f ca="1">INDIRECT(ADDRESS(4+MOD(A109-D105+2*$E$2+1,2*$E$2+1),3))</f>
        <v>Player 39 or Rest</v>
      </c>
      <c r="D109" s="3" t="str">
        <f ca="1">INDIRECT(ADDRESS(4+MOD(2*$E$2+2-A109-D105+2*$E$2+1,2*$E$2+1),3))</f>
        <v>Player 36</v>
      </c>
      <c r="E109" s="3"/>
      <c r="F109" s="9"/>
    </row>
    <row r="110" spans="1:6" ht="12.75">
      <c r="A110" s="3">
        <v>3</v>
      </c>
      <c r="B110" s="3"/>
      <c r="C110" s="4" t="str">
        <f ca="1">INDIRECT(ADDRESS(4+MOD(A110-D105+2*$E$2+1,2*$E$2+1),3))</f>
        <v>Player 1</v>
      </c>
      <c r="D110" s="3" t="str">
        <f ca="1">INDIRECT(ADDRESS(4+MOD(2*$E$2+2-A110-D105+2*$E$2+1,2*$E$2+1),3))</f>
        <v>Player 35</v>
      </c>
      <c r="E110" s="3"/>
      <c r="F110" s="9"/>
    </row>
    <row r="111" spans="1:6" ht="12.75">
      <c r="A111" s="3">
        <v>4</v>
      </c>
      <c r="B111" s="3"/>
      <c r="C111" s="4" t="str">
        <f ca="1">INDIRECT(ADDRESS(4+MOD(A111-D105+2*$E$2+1,2*$E$2+1),3))</f>
        <v>Player 2</v>
      </c>
      <c r="D111" s="3" t="str">
        <f ca="1">INDIRECT(ADDRESS(4+MOD(2*$E$2+2-A111-D105+2*$E$2+1,2*$E$2+1),3))</f>
        <v>Player 34</v>
      </c>
      <c r="E111" s="3"/>
      <c r="F111" s="9"/>
    </row>
    <row r="112" spans="1:6" ht="12.75">
      <c r="A112" s="3">
        <v>5</v>
      </c>
      <c r="B112" s="3"/>
      <c r="C112" s="4" t="str">
        <f ca="1">INDIRECT(ADDRESS(4+MOD(A112-D105+2*$E$2+1,2*$E$2+1),3))</f>
        <v>Player 3</v>
      </c>
      <c r="D112" s="3" t="str">
        <f ca="1">INDIRECT(ADDRESS(4+MOD(2*$E$2+2-A112-D105+2*$E$2+1,2*$E$2+1),3))</f>
        <v>Player 33</v>
      </c>
      <c r="E112" s="3"/>
      <c r="F112" s="9"/>
    </row>
    <row r="113" spans="1:6" ht="12.75">
      <c r="A113" s="3">
        <v>6</v>
      </c>
      <c r="B113" s="3"/>
      <c r="C113" s="4" t="str">
        <f ca="1">INDIRECT(ADDRESS(4+MOD(A113-D105+2*$E$2+1,2*$E$2+1),3))</f>
        <v>Player 4</v>
      </c>
      <c r="D113" s="3" t="str">
        <f ca="1">INDIRECT(ADDRESS(4+MOD(2*$E$2+2-A113-D105+2*$E$2+1,2*$E$2+1),3))</f>
        <v>Player 32</v>
      </c>
      <c r="E113" s="3"/>
      <c r="F113" s="9"/>
    </row>
    <row r="114" spans="1:6" ht="12.75">
      <c r="A114" s="3">
        <v>7</v>
      </c>
      <c r="B114" s="3"/>
      <c r="C114" s="4" t="str">
        <f ca="1">INDIRECT(ADDRESS(4+MOD(A114-D105+2*$E$2+1,2*$E$2+1),3))</f>
        <v>Player 5</v>
      </c>
      <c r="D114" s="3" t="str">
        <f ca="1">INDIRECT(ADDRESS(4+MOD(2*$E$2+2-A114-D105+2*$E$2+1,2*$E$2+1),3))</f>
        <v>Player 31</v>
      </c>
      <c r="E114" s="3"/>
      <c r="F114" s="9"/>
    </row>
    <row r="115" spans="1:6" ht="12.75">
      <c r="A115" s="3">
        <v>8</v>
      </c>
      <c r="B115" s="3"/>
      <c r="C115" s="4" t="str">
        <f ca="1">INDIRECT(ADDRESS(4+MOD(A115-D105+2*$E$2+1,2*$E$2+1),3))</f>
        <v>Player 6</v>
      </c>
      <c r="D115" s="3" t="str">
        <f ca="1">INDIRECT(ADDRESS(4+MOD(2*$E$2+2-A115-D105+2*$E$2+1,2*$E$2+1),3))</f>
        <v>Player 30</v>
      </c>
      <c r="E115" s="3"/>
      <c r="F115" s="9"/>
    </row>
    <row r="116" spans="1:6" ht="12.75">
      <c r="A116" s="3">
        <v>9</v>
      </c>
      <c r="B116" s="3"/>
      <c r="C116" s="4" t="str">
        <f ca="1">INDIRECT(ADDRESS(4+MOD(A116-D105+2*$E$2+1,2*$E$2+1),3))</f>
        <v>Player 7</v>
      </c>
      <c r="D116" s="3" t="str">
        <f ca="1">INDIRECT(ADDRESS(4+MOD(2*$E$2+2-A116-D105+2*$E$2+1,2*$E$2+1),3))</f>
        <v>Player 29</v>
      </c>
      <c r="E116" s="3"/>
      <c r="F116" s="9"/>
    </row>
    <row r="117" spans="1:6" ht="12.75">
      <c r="A117" s="3">
        <v>10</v>
      </c>
      <c r="B117" s="3"/>
      <c r="C117" s="4" t="str">
        <f ca="1">INDIRECT(ADDRESS(4+MOD(A117-D105+2*$E$2+1,2*$E$2+1),3))</f>
        <v>Player 8</v>
      </c>
      <c r="D117" s="3" t="str">
        <f ca="1">INDIRECT(ADDRESS(4+MOD(2*$E$2+2-A117-D105+2*$E$2+1,2*$E$2+1),3))</f>
        <v>Player 28</v>
      </c>
      <c r="E117" s="3"/>
      <c r="F117" s="9"/>
    </row>
    <row r="118" spans="1:6" ht="12.75">
      <c r="A118" s="3">
        <v>11</v>
      </c>
      <c r="B118" s="3"/>
      <c r="C118" s="4" t="str">
        <f ca="1">INDIRECT(ADDRESS(4+MOD(A118-D105+2*$E$2+1,2*$E$2+1),3))</f>
        <v>Player 9</v>
      </c>
      <c r="D118" s="3" t="str">
        <f ca="1">INDIRECT(ADDRESS(4+MOD(2*$E$2+2-A118-D105+2*$E$2+1,2*$E$2+1),3))</f>
        <v>Player 27</v>
      </c>
      <c r="E118" s="3"/>
      <c r="F118" s="9"/>
    </row>
    <row r="119" spans="1:6" ht="12.75">
      <c r="A119" s="3">
        <v>12</v>
      </c>
      <c r="B119" s="3"/>
      <c r="C119" s="4" t="str">
        <f ca="1">INDIRECT(ADDRESS(4+MOD(A119-D105+2*$E$2+1,2*$E$2+1),3))</f>
        <v>Player 10</v>
      </c>
      <c r="D119" s="3" t="str">
        <f ca="1">INDIRECT(ADDRESS(4+MOD(2*$E$2+2-A119-D105+2*$E$2+1,2*$E$2+1),3))</f>
        <v>Player 26</v>
      </c>
      <c r="E119" s="3"/>
      <c r="F119" s="9"/>
    </row>
    <row r="120" spans="1:6" ht="12.75">
      <c r="A120" s="3">
        <v>13</v>
      </c>
      <c r="B120" s="3"/>
      <c r="C120" s="4" t="str">
        <f ca="1">INDIRECT(ADDRESS(4+MOD(A120-D105+2*$E$2+1,2*$E$2+1),3))</f>
        <v>Player 11</v>
      </c>
      <c r="D120" s="3" t="str">
        <f ca="1">INDIRECT(ADDRESS(4+MOD(2*$E$2+2-A120-D105+2*$E$2+1,2*$E$2+1),3))</f>
        <v>Player 25</v>
      </c>
      <c r="E120" s="3"/>
      <c r="F120" s="9"/>
    </row>
    <row r="121" spans="1:6" ht="12.75">
      <c r="A121" s="3">
        <v>14</v>
      </c>
      <c r="B121" s="3"/>
      <c r="C121" s="4" t="str">
        <f ca="1">INDIRECT(ADDRESS(4+MOD(A121-D105+2*$E$2+1,2*$E$2+1),3))</f>
        <v>Player 12</v>
      </c>
      <c r="D121" s="3" t="str">
        <f ca="1">INDIRECT(ADDRESS(4+MOD(2*$E$2+2-A121-D105+2*$E$2+1,2*$E$2+1),3))</f>
        <v>Player 24</v>
      </c>
      <c r="E121" s="3"/>
      <c r="F121" s="9"/>
    </row>
    <row r="122" spans="1:6" ht="12.75">
      <c r="A122" s="3">
        <v>15</v>
      </c>
      <c r="B122" s="3"/>
      <c r="C122" s="4" t="str">
        <f ca="1">INDIRECT(ADDRESS(4+MOD(A122-D105+2*$E$2+1,2*$E$2+1),3))</f>
        <v>Player 13</v>
      </c>
      <c r="D122" s="3" t="str">
        <f ca="1">INDIRECT(ADDRESS(4+MOD(2*$E$2+2-A122-D105+2*$E$2+1,2*$E$2+1),3))</f>
        <v>Player 23</v>
      </c>
      <c r="E122" s="3"/>
      <c r="F122" s="9"/>
    </row>
    <row r="123" spans="1:6" ht="12.75">
      <c r="A123" s="3">
        <v>16</v>
      </c>
      <c r="B123" s="3"/>
      <c r="C123" s="4" t="str">
        <f ca="1">INDIRECT(ADDRESS(4+MOD(A123-D105+2*$E$2+1,2*$E$2+1),3))</f>
        <v>Player 14</v>
      </c>
      <c r="D123" s="3" t="str">
        <f ca="1">INDIRECT(ADDRESS(4+MOD(2*$E$2+2-A123-D105+2*$E$2+1,2*$E$2+1),3))</f>
        <v>Player 22</v>
      </c>
      <c r="E123" s="3"/>
      <c r="F123" s="9"/>
    </row>
    <row r="124" spans="1:6" ht="12.75">
      <c r="A124" s="3">
        <v>17</v>
      </c>
      <c r="B124" s="3"/>
      <c r="C124" s="4" t="str">
        <f ca="1">INDIRECT(ADDRESS(4+MOD(A124-D105+2*$E$2+1,2*$E$2+1),3))</f>
        <v>Player 15</v>
      </c>
      <c r="D124" s="3" t="str">
        <f ca="1">INDIRECT(ADDRESS(4+MOD(2*$E$2+2-A124-D105+2*$E$2+1,2*$E$2+1),3))</f>
        <v>Player 21</v>
      </c>
      <c r="E124" s="3"/>
      <c r="F124" s="9"/>
    </row>
    <row r="125" spans="1:6" ht="12.75">
      <c r="A125" s="3">
        <v>18</v>
      </c>
      <c r="B125" s="3"/>
      <c r="C125" s="4" t="str">
        <f ca="1">INDIRECT(ADDRESS(4+MOD(A125-D105+2*$E$2+1,2*$E$2+1),3))</f>
        <v>Player 16</v>
      </c>
      <c r="D125" s="3" t="str">
        <f ca="1">INDIRECT(ADDRESS(4+MOD(2*$E$2+2-A125-D105+2*$E$2+1,2*$E$2+1),3))</f>
        <v>Player 20</v>
      </c>
      <c r="E125" s="3"/>
      <c r="F125" s="9"/>
    </row>
    <row r="126" spans="1:6" ht="12.75">
      <c r="A126" s="3">
        <v>19</v>
      </c>
      <c r="B126" s="3"/>
      <c r="C126" s="4" t="str">
        <f ca="1">INDIRECT(ADDRESS(4+MOD(A126-D105+2*$E$2+1,2*$E$2+1),3))</f>
        <v>Player 17</v>
      </c>
      <c r="D126" s="3" t="str">
        <f ca="1">INDIRECT(ADDRESS(4+MOD(2*$E$2+2-A126-D105+2*$E$2+1,2*$E$2+1),3))</f>
        <v>Player 19</v>
      </c>
      <c r="E126" s="3"/>
      <c r="F126" s="9"/>
    </row>
    <row r="127" spans="1:6" ht="12.75">
      <c r="A127" s="6"/>
      <c r="B127" s="6"/>
      <c r="C127" s="7" t="str">
        <f ca="1">INDIRECT(ADDRESS(4+MOD($E$2+1-D105+2*$E$2+1,2*$E$2+1),3))</f>
        <v>Player 18</v>
      </c>
      <c r="D127" s="6" t="s">
        <v>6</v>
      </c>
      <c r="E127" s="6"/>
      <c r="F127" s="10"/>
    </row>
    <row r="128" spans="1:6" ht="12.75">
      <c r="A128" s="6"/>
      <c r="B128" s="6"/>
      <c r="C128" s="7"/>
      <c r="D128" s="6"/>
      <c r="E128" s="6"/>
      <c r="F128" s="10"/>
    </row>
    <row r="129" spans="1:6" ht="12.75">
      <c r="A129" s="6"/>
      <c r="B129" s="6"/>
      <c r="C129" s="7"/>
      <c r="D129" s="6"/>
      <c r="E129" s="6"/>
      <c r="F129" s="10"/>
    </row>
    <row r="130" spans="1:6" ht="12.75">
      <c r="A130" s="6"/>
      <c r="B130" s="6"/>
      <c r="C130" s="7"/>
      <c r="D130" s="6"/>
      <c r="E130" s="6"/>
      <c r="F130" s="10"/>
    </row>
    <row r="131" spans="1:6" ht="12.75">
      <c r="A131" s="6"/>
      <c r="B131" s="6"/>
      <c r="C131" s="7"/>
      <c r="D131" s="6"/>
      <c r="E131" s="6"/>
      <c r="F131" s="10"/>
    </row>
    <row r="132" spans="1:6" ht="12.75">
      <c r="A132" s="6"/>
      <c r="B132" s="6"/>
      <c r="C132" s="7"/>
      <c r="D132" s="6"/>
      <c r="E132" s="6"/>
      <c r="F132" s="10"/>
    </row>
    <row r="133" spans="1:6" ht="12.75">
      <c r="A133" s="6"/>
      <c r="B133" s="6"/>
      <c r="C133" s="7"/>
      <c r="D133" s="6"/>
      <c r="E133" s="6"/>
      <c r="F133" s="10"/>
    </row>
    <row r="134" spans="1:6" ht="12.75">
      <c r="A134" s="6"/>
      <c r="B134" s="6"/>
      <c r="C134" s="7"/>
      <c r="D134" s="6"/>
      <c r="E134" s="6"/>
      <c r="F134" s="10"/>
    </row>
    <row r="135" spans="1:6" ht="12.75">
      <c r="A135" s="6"/>
      <c r="B135" s="6"/>
      <c r="C135" s="7"/>
      <c r="D135" s="6"/>
      <c r="E135" s="6"/>
      <c r="F135" s="10"/>
    </row>
    <row r="136" ht="12.75">
      <c r="A136" t="s">
        <v>9</v>
      </c>
    </row>
    <row r="137" spans="3:4" ht="12.75">
      <c r="C137" s="1" t="s">
        <v>56</v>
      </c>
      <c r="D137" s="2">
        <v>4</v>
      </c>
    </row>
    <row r="139" spans="1:6" ht="12.75">
      <c r="A139" s="3" t="s">
        <v>5</v>
      </c>
      <c r="B139" s="5" t="s">
        <v>3</v>
      </c>
      <c r="C139" s="4" t="s">
        <v>11</v>
      </c>
      <c r="D139" s="3" t="s">
        <v>10</v>
      </c>
      <c r="E139" s="5" t="s">
        <v>3</v>
      </c>
      <c r="F139" s="9" t="s">
        <v>4</v>
      </c>
    </row>
    <row r="140" spans="1:6" ht="12.75">
      <c r="A140" s="3">
        <v>1</v>
      </c>
      <c r="B140" s="3"/>
      <c r="C140" s="4" t="str">
        <f ca="1">INDIRECT(ADDRESS(4+MOD(A140-D137+2*$E$2+1,2*$E$2+1),3))</f>
        <v>Player 37</v>
      </c>
      <c r="D140" s="3" t="str">
        <f ca="1">INDIRECT(ADDRESS(4+MOD(2*$E$2+2-A140-D137+2*$E$2+1,2*$E$2+1),3))</f>
        <v>Player 36</v>
      </c>
      <c r="E140" s="3"/>
      <c r="F140" s="9"/>
    </row>
    <row r="141" spans="1:6" ht="12.75">
      <c r="A141" s="3">
        <v>2</v>
      </c>
      <c r="B141" s="3"/>
      <c r="C141" s="4" t="str">
        <f ca="1">INDIRECT(ADDRESS(4+MOD(A141-D137+2*$E$2+1,2*$E$2+1),3))</f>
        <v>Player 38</v>
      </c>
      <c r="D141" s="3" t="str">
        <f ca="1">INDIRECT(ADDRESS(4+MOD(2*$E$2+2-A141-D137+2*$E$2+1,2*$E$2+1),3))</f>
        <v>Player 35</v>
      </c>
      <c r="E141" s="3"/>
      <c r="F141" s="9"/>
    </row>
    <row r="142" spans="1:6" ht="12.75">
      <c r="A142" s="3">
        <v>3</v>
      </c>
      <c r="B142" s="3"/>
      <c r="C142" s="4" t="str">
        <f ca="1">INDIRECT(ADDRESS(4+MOD(A142-D137+2*$E$2+1,2*$E$2+1),3))</f>
        <v>Player 39 or Rest</v>
      </c>
      <c r="D142" s="3" t="str">
        <f ca="1">INDIRECT(ADDRESS(4+MOD(2*$E$2+2-A142-D137+2*$E$2+1,2*$E$2+1),3))</f>
        <v>Player 34</v>
      </c>
      <c r="E142" s="3"/>
      <c r="F142" s="9"/>
    </row>
    <row r="143" spans="1:6" ht="12.75">
      <c r="A143" s="3">
        <v>4</v>
      </c>
      <c r="B143" s="3"/>
      <c r="C143" s="4" t="str">
        <f ca="1">INDIRECT(ADDRESS(4+MOD(A143-D137+2*$E$2+1,2*$E$2+1),3))</f>
        <v>Player 1</v>
      </c>
      <c r="D143" s="3" t="str">
        <f ca="1">INDIRECT(ADDRESS(4+MOD(2*$E$2+2-A143-D137+2*$E$2+1,2*$E$2+1),3))</f>
        <v>Player 33</v>
      </c>
      <c r="E143" s="3"/>
      <c r="F143" s="9"/>
    </row>
    <row r="144" spans="1:6" ht="12.75">
      <c r="A144" s="3">
        <v>5</v>
      </c>
      <c r="B144" s="3"/>
      <c r="C144" s="4" t="str">
        <f ca="1">INDIRECT(ADDRESS(4+MOD(A144-D137+2*$E$2+1,2*$E$2+1),3))</f>
        <v>Player 2</v>
      </c>
      <c r="D144" s="3" t="str">
        <f ca="1">INDIRECT(ADDRESS(4+MOD(2*$E$2+2-A144-D137+2*$E$2+1,2*$E$2+1),3))</f>
        <v>Player 32</v>
      </c>
      <c r="E144" s="3"/>
      <c r="F144" s="9"/>
    </row>
    <row r="145" spans="1:6" ht="12.75">
      <c r="A145" s="3">
        <v>6</v>
      </c>
      <c r="B145" s="3"/>
      <c r="C145" s="4" t="str">
        <f ca="1">INDIRECT(ADDRESS(4+MOD(A145-D137+2*$E$2+1,2*$E$2+1),3))</f>
        <v>Player 3</v>
      </c>
      <c r="D145" s="3" t="str">
        <f ca="1">INDIRECT(ADDRESS(4+MOD(2*$E$2+2-A145-D137+2*$E$2+1,2*$E$2+1),3))</f>
        <v>Player 31</v>
      </c>
      <c r="E145" s="3"/>
      <c r="F145" s="9"/>
    </row>
    <row r="146" spans="1:6" ht="12.75">
      <c r="A146" s="3">
        <v>7</v>
      </c>
      <c r="B146" s="3"/>
      <c r="C146" s="4" t="str">
        <f ca="1">INDIRECT(ADDRESS(4+MOD(A146-D137+2*$E$2+1,2*$E$2+1),3))</f>
        <v>Player 4</v>
      </c>
      <c r="D146" s="3" t="str">
        <f ca="1">INDIRECT(ADDRESS(4+MOD(2*$E$2+2-A146-D137+2*$E$2+1,2*$E$2+1),3))</f>
        <v>Player 30</v>
      </c>
      <c r="E146" s="3"/>
      <c r="F146" s="9"/>
    </row>
    <row r="147" spans="1:6" ht="12.75">
      <c r="A147" s="3">
        <v>8</v>
      </c>
      <c r="B147" s="3"/>
      <c r="C147" s="4" t="str">
        <f ca="1">INDIRECT(ADDRESS(4+MOD(A147-D137+2*$E$2+1,2*$E$2+1),3))</f>
        <v>Player 5</v>
      </c>
      <c r="D147" s="3" t="str">
        <f ca="1">INDIRECT(ADDRESS(4+MOD(2*$E$2+2-A147-D137+2*$E$2+1,2*$E$2+1),3))</f>
        <v>Player 29</v>
      </c>
      <c r="E147" s="3"/>
      <c r="F147" s="9"/>
    </row>
    <row r="148" spans="1:6" ht="12.75">
      <c r="A148" s="3">
        <v>9</v>
      </c>
      <c r="B148" s="3"/>
      <c r="C148" s="4" t="str">
        <f ca="1">INDIRECT(ADDRESS(4+MOD(A148-D137+2*$E$2+1,2*$E$2+1),3))</f>
        <v>Player 6</v>
      </c>
      <c r="D148" s="3" t="str">
        <f ca="1">INDIRECT(ADDRESS(4+MOD(2*$E$2+2-A148-D137+2*$E$2+1,2*$E$2+1),3))</f>
        <v>Player 28</v>
      </c>
      <c r="E148" s="3"/>
      <c r="F148" s="9"/>
    </row>
    <row r="149" spans="1:6" ht="12.75">
      <c r="A149" s="3">
        <v>10</v>
      </c>
      <c r="B149" s="3"/>
      <c r="C149" s="4" t="str">
        <f ca="1">INDIRECT(ADDRESS(4+MOD(A149-D137+2*$E$2+1,2*$E$2+1),3))</f>
        <v>Player 7</v>
      </c>
      <c r="D149" s="3" t="str">
        <f ca="1">INDIRECT(ADDRESS(4+MOD(2*$E$2+2-A149-D137+2*$E$2+1,2*$E$2+1),3))</f>
        <v>Player 27</v>
      </c>
      <c r="E149" s="3"/>
      <c r="F149" s="9"/>
    </row>
    <row r="150" spans="1:6" ht="12.75">
      <c r="A150" s="3">
        <v>11</v>
      </c>
      <c r="B150" s="3"/>
      <c r="C150" s="4" t="str">
        <f ca="1">INDIRECT(ADDRESS(4+MOD(A150-D137+2*$E$2+1,2*$E$2+1),3))</f>
        <v>Player 8</v>
      </c>
      <c r="D150" s="3" t="str">
        <f ca="1">INDIRECT(ADDRESS(4+MOD(2*$E$2+2-A150-D137+2*$E$2+1,2*$E$2+1),3))</f>
        <v>Player 26</v>
      </c>
      <c r="E150" s="3"/>
      <c r="F150" s="9"/>
    </row>
    <row r="151" spans="1:6" ht="12.75">
      <c r="A151" s="3">
        <v>12</v>
      </c>
      <c r="B151" s="3"/>
      <c r="C151" s="4" t="str">
        <f ca="1">INDIRECT(ADDRESS(4+MOD(A151-D137+2*$E$2+1,2*$E$2+1),3))</f>
        <v>Player 9</v>
      </c>
      <c r="D151" s="3" t="str">
        <f ca="1">INDIRECT(ADDRESS(4+MOD(2*$E$2+2-A151-D137+2*$E$2+1,2*$E$2+1),3))</f>
        <v>Player 25</v>
      </c>
      <c r="E151" s="3"/>
      <c r="F151" s="9"/>
    </row>
    <row r="152" spans="1:6" ht="12.75">
      <c r="A152" s="3">
        <v>13</v>
      </c>
      <c r="B152" s="3"/>
      <c r="C152" s="4" t="str">
        <f ca="1">INDIRECT(ADDRESS(4+MOD(A152-D137+2*$E$2+1,2*$E$2+1),3))</f>
        <v>Player 10</v>
      </c>
      <c r="D152" s="3" t="str">
        <f ca="1">INDIRECT(ADDRESS(4+MOD(2*$E$2+2-A152-D137+2*$E$2+1,2*$E$2+1),3))</f>
        <v>Player 24</v>
      </c>
      <c r="E152" s="3"/>
      <c r="F152" s="9"/>
    </row>
    <row r="153" spans="1:6" ht="12.75">
      <c r="A153" s="3">
        <v>14</v>
      </c>
      <c r="B153" s="3"/>
      <c r="C153" s="4" t="str">
        <f ca="1">INDIRECT(ADDRESS(4+MOD(A153-D137+2*$E$2+1,2*$E$2+1),3))</f>
        <v>Player 11</v>
      </c>
      <c r="D153" s="3" t="str">
        <f ca="1">INDIRECT(ADDRESS(4+MOD(2*$E$2+2-A153-D137+2*$E$2+1,2*$E$2+1),3))</f>
        <v>Player 23</v>
      </c>
      <c r="E153" s="3"/>
      <c r="F153" s="9"/>
    </row>
    <row r="154" spans="1:6" ht="12.75">
      <c r="A154" s="3">
        <v>15</v>
      </c>
      <c r="B154" s="3"/>
      <c r="C154" s="4" t="str">
        <f ca="1">INDIRECT(ADDRESS(4+MOD(A154-D137+2*$E$2+1,2*$E$2+1),3))</f>
        <v>Player 12</v>
      </c>
      <c r="D154" s="3" t="str">
        <f ca="1">INDIRECT(ADDRESS(4+MOD(2*$E$2+2-A154-D137+2*$E$2+1,2*$E$2+1),3))</f>
        <v>Player 22</v>
      </c>
      <c r="E154" s="3"/>
      <c r="F154" s="9"/>
    </row>
    <row r="155" spans="1:6" ht="12.75">
      <c r="A155" s="3">
        <v>16</v>
      </c>
      <c r="B155" s="3"/>
      <c r="C155" s="4" t="str">
        <f ca="1">INDIRECT(ADDRESS(4+MOD(A155-D137+2*$E$2+1,2*$E$2+1),3))</f>
        <v>Player 13</v>
      </c>
      <c r="D155" s="3" t="str">
        <f ca="1">INDIRECT(ADDRESS(4+MOD(2*$E$2+2-A155-D137+2*$E$2+1,2*$E$2+1),3))</f>
        <v>Player 21</v>
      </c>
      <c r="E155" s="3"/>
      <c r="F155" s="9"/>
    </row>
    <row r="156" spans="1:6" ht="12.75">
      <c r="A156" s="3">
        <v>17</v>
      </c>
      <c r="B156" s="3"/>
      <c r="C156" s="4" t="str">
        <f ca="1">INDIRECT(ADDRESS(4+MOD(A156-D137+2*$E$2+1,2*$E$2+1),3))</f>
        <v>Player 14</v>
      </c>
      <c r="D156" s="3" t="str">
        <f ca="1">INDIRECT(ADDRESS(4+MOD(2*$E$2+2-A156-D137+2*$E$2+1,2*$E$2+1),3))</f>
        <v>Player 20</v>
      </c>
      <c r="E156" s="3"/>
      <c r="F156" s="9"/>
    </row>
    <row r="157" spans="1:6" ht="12.75">
      <c r="A157" s="3">
        <v>18</v>
      </c>
      <c r="B157" s="3"/>
      <c r="C157" s="4" t="str">
        <f ca="1">INDIRECT(ADDRESS(4+MOD(A157-D137+2*$E$2+1,2*$E$2+1),3))</f>
        <v>Player 15</v>
      </c>
      <c r="D157" s="3" t="str">
        <f ca="1">INDIRECT(ADDRESS(4+MOD(2*$E$2+2-A157-D137+2*$E$2+1,2*$E$2+1),3))</f>
        <v>Player 19</v>
      </c>
      <c r="E157" s="3"/>
      <c r="F157" s="9"/>
    </row>
    <row r="158" spans="1:6" ht="12.75">
      <c r="A158" s="3">
        <v>19</v>
      </c>
      <c r="B158" s="3"/>
      <c r="C158" s="4" t="str">
        <f ca="1">INDIRECT(ADDRESS(4+MOD(A158-D137+2*$E$2+1,2*$E$2+1),3))</f>
        <v>Player 16</v>
      </c>
      <c r="D158" s="3" t="str">
        <f ca="1">INDIRECT(ADDRESS(4+MOD(2*$E$2+2-A158-D137+2*$E$2+1,2*$E$2+1),3))</f>
        <v>Player 18</v>
      </c>
      <c r="E158" s="3"/>
      <c r="F158" s="9"/>
    </row>
    <row r="159" spans="1:6" ht="12.75">
      <c r="A159" s="6"/>
      <c r="B159" s="6"/>
      <c r="C159" s="7" t="str">
        <f ca="1">INDIRECT(ADDRESS(4+MOD($E$2+1-D137+2*$E$2+1,2*$E$2+1),3))</f>
        <v>Player 17</v>
      </c>
      <c r="D159" s="6" t="s">
        <v>6</v>
      </c>
      <c r="E159" s="6"/>
      <c r="F159" s="10"/>
    </row>
    <row r="160" spans="1:6" ht="12.75">
      <c r="A160" s="6"/>
      <c r="B160" s="6"/>
      <c r="C160" s="7"/>
      <c r="D160" s="6"/>
      <c r="E160" s="6"/>
      <c r="F160" s="10"/>
    </row>
    <row r="161" spans="1:6" ht="12.75">
      <c r="A161" s="6"/>
      <c r="B161" s="6"/>
      <c r="C161" s="7"/>
      <c r="D161" s="6"/>
      <c r="E161" s="6"/>
      <c r="F161" s="10"/>
    </row>
    <row r="162" spans="1:6" ht="12.75">
      <c r="A162" s="6"/>
      <c r="B162" s="6"/>
      <c r="C162" s="7"/>
      <c r="D162" s="6"/>
      <c r="E162" s="6"/>
      <c r="F162" s="10"/>
    </row>
    <row r="163" spans="1:6" ht="12.75">
      <c r="A163" s="6"/>
      <c r="B163" s="6"/>
      <c r="C163" s="7"/>
      <c r="D163" s="6"/>
      <c r="E163" s="6"/>
      <c r="F163" s="10"/>
    </row>
    <row r="164" spans="1:6" ht="12.75">
      <c r="A164" s="6"/>
      <c r="B164" s="6"/>
      <c r="C164" s="7"/>
      <c r="D164" s="6"/>
      <c r="E164" s="6"/>
      <c r="F164" s="10"/>
    </row>
    <row r="165" spans="1:6" ht="12.75">
      <c r="A165" s="6"/>
      <c r="B165" s="6"/>
      <c r="C165" s="7"/>
      <c r="D165" s="6"/>
      <c r="E165" s="6"/>
      <c r="F165" s="10"/>
    </row>
    <row r="166" ht="12.75">
      <c r="A166" t="s">
        <v>9</v>
      </c>
    </row>
    <row r="167" spans="3:4" ht="12.75">
      <c r="C167" s="1" t="s">
        <v>56</v>
      </c>
      <c r="D167" s="2">
        <v>5</v>
      </c>
    </row>
    <row r="169" spans="1:6" ht="12.75">
      <c r="A169" s="3" t="s">
        <v>5</v>
      </c>
      <c r="B169" s="5" t="s">
        <v>3</v>
      </c>
      <c r="C169" s="4" t="s">
        <v>11</v>
      </c>
      <c r="D169" s="3" t="s">
        <v>10</v>
      </c>
      <c r="E169" s="5" t="s">
        <v>3</v>
      </c>
      <c r="F169" s="9" t="s">
        <v>4</v>
      </c>
    </row>
    <row r="170" spans="1:6" ht="12.75">
      <c r="A170" s="3">
        <v>1</v>
      </c>
      <c r="B170" s="3"/>
      <c r="C170" s="4" t="str">
        <f ca="1">INDIRECT(ADDRESS(4+MOD(A170-D167+2*$E$2+1,2*$E$2+1),3))</f>
        <v>Player 36</v>
      </c>
      <c r="D170" s="3" t="str">
        <f ca="1">INDIRECT(ADDRESS(4+MOD(2*$E$2+2-A170-D167+2*$E$2+1,2*$E$2+1),3))</f>
        <v>Player 35</v>
      </c>
      <c r="E170" s="3"/>
      <c r="F170" s="9"/>
    </row>
    <row r="171" spans="1:6" ht="12.75">
      <c r="A171" s="3">
        <v>2</v>
      </c>
      <c r="B171" s="3"/>
      <c r="C171" s="4" t="str">
        <f ca="1">INDIRECT(ADDRESS(4+MOD(A171-D167+2*$E$2+1,2*$E$2+1),3))</f>
        <v>Player 37</v>
      </c>
      <c r="D171" s="3" t="str">
        <f ca="1">INDIRECT(ADDRESS(4+MOD(2*$E$2+2-A171-D167+2*$E$2+1,2*$E$2+1),3))</f>
        <v>Player 34</v>
      </c>
      <c r="E171" s="3"/>
      <c r="F171" s="9"/>
    </row>
    <row r="172" spans="1:6" ht="12.75">
      <c r="A172" s="3">
        <v>3</v>
      </c>
      <c r="B172" s="3"/>
      <c r="C172" s="4" t="str">
        <f ca="1">INDIRECT(ADDRESS(4+MOD(A172-D167+2*$E$2+1,2*$E$2+1),3))</f>
        <v>Player 38</v>
      </c>
      <c r="D172" s="3" t="str">
        <f ca="1">INDIRECT(ADDRESS(4+MOD(2*$E$2+2-A172-D167+2*$E$2+1,2*$E$2+1),3))</f>
        <v>Player 33</v>
      </c>
      <c r="E172" s="3"/>
      <c r="F172" s="9"/>
    </row>
    <row r="173" spans="1:6" ht="12.75">
      <c r="A173" s="3">
        <v>4</v>
      </c>
      <c r="B173" s="3"/>
      <c r="C173" s="4" t="str">
        <f ca="1">INDIRECT(ADDRESS(4+MOD(A173-D167+2*$E$2+1,2*$E$2+1),3))</f>
        <v>Player 39 or Rest</v>
      </c>
      <c r="D173" s="3" t="str">
        <f ca="1">INDIRECT(ADDRESS(4+MOD(2*$E$2+2-A173-D167+2*$E$2+1,2*$E$2+1),3))</f>
        <v>Player 32</v>
      </c>
      <c r="E173" s="3"/>
      <c r="F173" s="9"/>
    </row>
    <row r="174" spans="1:6" ht="12.75">
      <c r="A174" s="3">
        <v>5</v>
      </c>
      <c r="B174" s="3"/>
      <c r="C174" s="4" t="str">
        <f ca="1">INDIRECT(ADDRESS(4+MOD(A174-D167+2*$E$2+1,2*$E$2+1),3))</f>
        <v>Player 1</v>
      </c>
      <c r="D174" s="3" t="str">
        <f ca="1">INDIRECT(ADDRESS(4+MOD(2*$E$2+2-A174-D167+2*$E$2+1,2*$E$2+1),3))</f>
        <v>Player 31</v>
      </c>
      <c r="E174" s="3"/>
      <c r="F174" s="9"/>
    </row>
    <row r="175" spans="1:6" ht="12.75">
      <c r="A175" s="3">
        <v>6</v>
      </c>
      <c r="B175" s="3"/>
      <c r="C175" s="4" t="str">
        <f ca="1">INDIRECT(ADDRESS(4+MOD(A175-D167+2*$E$2+1,2*$E$2+1),3))</f>
        <v>Player 2</v>
      </c>
      <c r="D175" s="3" t="str">
        <f ca="1">INDIRECT(ADDRESS(4+MOD(2*$E$2+2-A175-D167+2*$E$2+1,2*$E$2+1),3))</f>
        <v>Player 30</v>
      </c>
      <c r="E175" s="3"/>
      <c r="F175" s="9"/>
    </row>
    <row r="176" spans="1:6" ht="12.75">
      <c r="A176" s="3">
        <v>7</v>
      </c>
      <c r="B176" s="3"/>
      <c r="C176" s="4" t="str">
        <f ca="1">INDIRECT(ADDRESS(4+MOD(A176-D167+2*$E$2+1,2*$E$2+1),3))</f>
        <v>Player 3</v>
      </c>
      <c r="D176" s="3" t="str">
        <f ca="1">INDIRECT(ADDRESS(4+MOD(2*$E$2+2-A176-D167+2*$E$2+1,2*$E$2+1),3))</f>
        <v>Player 29</v>
      </c>
      <c r="E176" s="3"/>
      <c r="F176" s="9"/>
    </row>
    <row r="177" spans="1:6" ht="12.75">
      <c r="A177" s="3">
        <v>8</v>
      </c>
      <c r="B177" s="3"/>
      <c r="C177" s="4" t="str">
        <f ca="1">INDIRECT(ADDRESS(4+MOD(A177-D167+2*$E$2+1,2*$E$2+1),3))</f>
        <v>Player 4</v>
      </c>
      <c r="D177" s="3" t="str">
        <f ca="1">INDIRECT(ADDRESS(4+MOD(2*$E$2+2-A177-D167+2*$E$2+1,2*$E$2+1),3))</f>
        <v>Player 28</v>
      </c>
      <c r="E177" s="3"/>
      <c r="F177" s="9"/>
    </row>
    <row r="178" spans="1:6" ht="12.75">
      <c r="A178" s="3">
        <v>9</v>
      </c>
      <c r="B178" s="3"/>
      <c r="C178" s="4" t="str">
        <f ca="1">INDIRECT(ADDRESS(4+MOD(A178-D167+2*$E$2+1,2*$E$2+1),3))</f>
        <v>Player 5</v>
      </c>
      <c r="D178" s="3" t="str">
        <f ca="1">INDIRECT(ADDRESS(4+MOD(2*$E$2+2-A178-D167+2*$E$2+1,2*$E$2+1),3))</f>
        <v>Player 27</v>
      </c>
      <c r="E178" s="3"/>
      <c r="F178" s="9"/>
    </row>
    <row r="179" spans="1:6" ht="12.75">
      <c r="A179" s="3">
        <v>10</v>
      </c>
      <c r="B179" s="3"/>
      <c r="C179" s="4" t="str">
        <f ca="1">INDIRECT(ADDRESS(4+MOD(A179-D167+2*$E$2+1,2*$E$2+1),3))</f>
        <v>Player 6</v>
      </c>
      <c r="D179" s="3" t="str">
        <f ca="1">INDIRECT(ADDRESS(4+MOD(2*$E$2+2-A179-D167+2*$E$2+1,2*$E$2+1),3))</f>
        <v>Player 26</v>
      </c>
      <c r="E179" s="3"/>
      <c r="F179" s="9"/>
    </row>
    <row r="180" spans="1:6" ht="12.75">
      <c r="A180" s="3">
        <v>11</v>
      </c>
      <c r="B180" s="3"/>
      <c r="C180" s="4" t="str">
        <f ca="1">INDIRECT(ADDRESS(4+MOD(A180-D167+2*$E$2+1,2*$E$2+1),3))</f>
        <v>Player 7</v>
      </c>
      <c r="D180" s="3" t="str">
        <f ca="1">INDIRECT(ADDRESS(4+MOD(2*$E$2+2-A180-D167+2*$E$2+1,2*$E$2+1),3))</f>
        <v>Player 25</v>
      </c>
      <c r="E180" s="3"/>
      <c r="F180" s="9"/>
    </row>
    <row r="181" spans="1:6" ht="12.75">
      <c r="A181" s="3">
        <v>12</v>
      </c>
      <c r="B181" s="3"/>
      <c r="C181" s="4" t="str">
        <f ca="1">INDIRECT(ADDRESS(4+MOD(A181-D167+2*$E$2+1,2*$E$2+1),3))</f>
        <v>Player 8</v>
      </c>
      <c r="D181" s="3" t="str">
        <f ca="1">INDIRECT(ADDRESS(4+MOD(2*$E$2+2-A181-D167+2*$E$2+1,2*$E$2+1),3))</f>
        <v>Player 24</v>
      </c>
      <c r="E181" s="3"/>
      <c r="F181" s="9"/>
    </row>
    <row r="182" spans="1:6" ht="12.75">
      <c r="A182" s="3">
        <v>13</v>
      </c>
      <c r="B182" s="3"/>
      <c r="C182" s="4" t="str">
        <f ca="1">INDIRECT(ADDRESS(4+MOD(A182-D167+2*$E$2+1,2*$E$2+1),3))</f>
        <v>Player 9</v>
      </c>
      <c r="D182" s="3" t="str">
        <f ca="1">INDIRECT(ADDRESS(4+MOD(2*$E$2+2-A182-D167+2*$E$2+1,2*$E$2+1),3))</f>
        <v>Player 23</v>
      </c>
      <c r="E182" s="3"/>
      <c r="F182" s="9"/>
    </row>
    <row r="183" spans="1:6" ht="12.75">
      <c r="A183" s="3">
        <v>14</v>
      </c>
      <c r="B183" s="3"/>
      <c r="C183" s="4" t="str">
        <f ca="1">INDIRECT(ADDRESS(4+MOD(A183-D167+2*$E$2+1,2*$E$2+1),3))</f>
        <v>Player 10</v>
      </c>
      <c r="D183" s="3" t="str">
        <f ca="1">INDIRECT(ADDRESS(4+MOD(2*$E$2+2-A183-D167+2*$E$2+1,2*$E$2+1),3))</f>
        <v>Player 22</v>
      </c>
      <c r="E183" s="3"/>
      <c r="F183" s="9"/>
    </row>
    <row r="184" spans="1:6" ht="12.75">
      <c r="A184" s="3">
        <v>15</v>
      </c>
      <c r="B184" s="3"/>
      <c r="C184" s="4" t="str">
        <f ca="1">INDIRECT(ADDRESS(4+MOD(A184-D167+2*$E$2+1,2*$E$2+1),3))</f>
        <v>Player 11</v>
      </c>
      <c r="D184" s="3" t="str">
        <f ca="1">INDIRECT(ADDRESS(4+MOD(2*$E$2+2-A184-D167+2*$E$2+1,2*$E$2+1),3))</f>
        <v>Player 21</v>
      </c>
      <c r="E184" s="3"/>
      <c r="F184" s="9"/>
    </row>
    <row r="185" spans="1:6" ht="12.75">
      <c r="A185" s="3">
        <v>16</v>
      </c>
      <c r="B185" s="3"/>
      <c r="C185" s="4" t="str">
        <f ca="1">INDIRECT(ADDRESS(4+MOD(A185-D167+2*$E$2+1,2*$E$2+1),3))</f>
        <v>Player 12</v>
      </c>
      <c r="D185" s="3" t="str">
        <f ca="1">INDIRECT(ADDRESS(4+MOD(2*$E$2+2-A185-D167+2*$E$2+1,2*$E$2+1),3))</f>
        <v>Player 20</v>
      </c>
      <c r="E185" s="3"/>
      <c r="F185" s="9"/>
    </row>
    <row r="186" spans="1:6" ht="12.75">
      <c r="A186" s="3">
        <v>17</v>
      </c>
      <c r="B186" s="3"/>
      <c r="C186" s="4" t="str">
        <f ca="1">INDIRECT(ADDRESS(4+MOD(A186-D167+2*$E$2+1,2*$E$2+1),3))</f>
        <v>Player 13</v>
      </c>
      <c r="D186" s="3" t="str">
        <f ca="1">INDIRECT(ADDRESS(4+MOD(2*$E$2+2-A186-D167+2*$E$2+1,2*$E$2+1),3))</f>
        <v>Player 19</v>
      </c>
      <c r="E186" s="3"/>
      <c r="F186" s="9"/>
    </row>
    <row r="187" spans="1:6" ht="12.75">
      <c r="A187" s="3">
        <v>18</v>
      </c>
      <c r="B187" s="3"/>
      <c r="C187" s="4" t="str">
        <f ca="1">INDIRECT(ADDRESS(4+MOD(A187-D167+2*$E$2+1,2*$E$2+1),3))</f>
        <v>Player 14</v>
      </c>
      <c r="D187" s="3" t="str">
        <f ca="1">INDIRECT(ADDRESS(4+MOD(2*$E$2+2-A187-D167+2*$E$2+1,2*$E$2+1),3))</f>
        <v>Player 18</v>
      </c>
      <c r="E187" s="3"/>
      <c r="F187" s="9"/>
    </row>
    <row r="188" spans="1:6" ht="12.75">
      <c r="A188" s="3">
        <v>19</v>
      </c>
      <c r="B188" s="3"/>
      <c r="C188" s="4" t="str">
        <f ca="1">INDIRECT(ADDRESS(4+MOD(A188-D167+2*$E$2+1,2*$E$2+1),3))</f>
        <v>Player 15</v>
      </c>
      <c r="D188" s="3" t="str">
        <f ca="1">INDIRECT(ADDRESS(4+MOD(2*$E$2+2-A188-D167+2*$E$2+1,2*$E$2+1),3))</f>
        <v>Player 17</v>
      </c>
      <c r="E188" s="3"/>
      <c r="F188" s="9"/>
    </row>
    <row r="189" spans="1:6" ht="12.75">
      <c r="A189" s="6"/>
      <c r="B189" s="6"/>
      <c r="C189" s="7" t="str">
        <f ca="1">INDIRECT(ADDRESS(4+MOD($E$2+1-D167+2*$E$2+1,2*$E$2+1),3))</f>
        <v>Player 16</v>
      </c>
      <c r="D189" s="6" t="s">
        <v>6</v>
      </c>
      <c r="E189" s="6"/>
      <c r="F189" s="10"/>
    </row>
    <row r="190" spans="1:6" ht="12.75">
      <c r="A190" s="6"/>
      <c r="B190" s="6"/>
      <c r="C190" s="7"/>
      <c r="D190" s="6"/>
      <c r="E190" s="6"/>
      <c r="F190" s="10"/>
    </row>
    <row r="191" spans="1:6" ht="12.75">
      <c r="A191" s="6"/>
      <c r="B191" s="6"/>
      <c r="C191" s="7"/>
      <c r="D191" s="6"/>
      <c r="E191" s="6"/>
      <c r="F191" s="10"/>
    </row>
    <row r="192" spans="1:6" ht="12.75">
      <c r="A192" s="6"/>
      <c r="B192" s="6"/>
      <c r="C192" s="7"/>
      <c r="D192" s="6"/>
      <c r="E192" s="6"/>
      <c r="F192" s="10"/>
    </row>
    <row r="193" spans="1:6" ht="12.75">
      <c r="A193" s="6"/>
      <c r="B193" s="6"/>
      <c r="C193" s="7"/>
      <c r="D193" s="6"/>
      <c r="E193" s="6"/>
      <c r="F193" s="10"/>
    </row>
    <row r="194" spans="1:6" ht="12.75">
      <c r="A194" s="6"/>
      <c r="B194" s="6"/>
      <c r="C194" s="7"/>
      <c r="D194" s="6"/>
      <c r="E194" s="6"/>
      <c r="F194" s="10"/>
    </row>
    <row r="195" spans="1:6" ht="12.75">
      <c r="A195" s="6"/>
      <c r="B195" s="6"/>
      <c r="C195" s="7"/>
      <c r="D195" s="6"/>
      <c r="E195" s="6"/>
      <c r="F195" s="10"/>
    </row>
    <row r="196" spans="1:6" ht="12.75">
      <c r="A196" s="6"/>
      <c r="B196" s="6"/>
      <c r="C196" s="7"/>
      <c r="D196" s="6"/>
      <c r="E196" s="6"/>
      <c r="F196" s="10"/>
    </row>
    <row r="197" spans="1:6" ht="12.75">
      <c r="A197" s="6"/>
      <c r="B197" s="6"/>
      <c r="C197" s="7"/>
      <c r="D197" s="6"/>
      <c r="E197" s="6"/>
      <c r="F197" s="10"/>
    </row>
    <row r="198" ht="12.75">
      <c r="A198" t="s">
        <v>9</v>
      </c>
    </row>
    <row r="199" spans="3:4" ht="12.75">
      <c r="C199" s="1" t="s">
        <v>56</v>
      </c>
      <c r="D199" s="2">
        <v>6</v>
      </c>
    </row>
    <row r="201" spans="1:6" ht="12.75">
      <c r="A201" s="3" t="s">
        <v>5</v>
      </c>
      <c r="B201" s="5" t="s">
        <v>3</v>
      </c>
      <c r="C201" s="4" t="s">
        <v>11</v>
      </c>
      <c r="D201" s="3" t="s">
        <v>10</v>
      </c>
      <c r="E201" s="5" t="s">
        <v>3</v>
      </c>
      <c r="F201" s="9" t="s">
        <v>4</v>
      </c>
    </row>
    <row r="202" spans="1:6" ht="12.75">
      <c r="A202" s="3">
        <v>1</v>
      </c>
      <c r="B202" s="3"/>
      <c r="C202" s="4" t="str">
        <f ca="1">INDIRECT(ADDRESS(4+MOD(A202-D199+2*$E$2+1,2*$E$2+1),3))</f>
        <v>Player 35</v>
      </c>
      <c r="D202" s="3" t="str">
        <f ca="1">INDIRECT(ADDRESS(4+MOD(2*$E$2+2-A202-D199+2*$E$2+1,2*$E$2+1),3))</f>
        <v>Player 34</v>
      </c>
      <c r="E202" s="3"/>
      <c r="F202" s="9"/>
    </row>
    <row r="203" spans="1:6" ht="12.75">
      <c r="A203" s="3">
        <v>2</v>
      </c>
      <c r="B203" s="3"/>
      <c r="C203" s="4" t="str">
        <f ca="1">INDIRECT(ADDRESS(4+MOD(A203-D199+2*$E$2+1,2*$E$2+1),3))</f>
        <v>Player 36</v>
      </c>
      <c r="D203" s="3" t="str">
        <f ca="1">INDIRECT(ADDRESS(4+MOD(2*$E$2+2-A203-D199+2*$E$2+1,2*$E$2+1),3))</f>
        <v>Player 33</v>
      </c>
      <c r="E203" s="3"/>
      <c r="F203" s="9"/>
    </row>
    <row r="204" spans="1:6" ht="12.75">
      <c r="A204" s="3">
        <v>3</v>
      </c>
      <c r="B204" s="3"/>
      <c r="C204" s="4" t="str">
        <f ca="1">INDIRECT(ADDRESS(4+MOD(A204-D199+2*$E$2+1,2*$E$2+1),3))</f>
        <v>Player 37</v>
      </c>
      <c r="D204" s="3" t="str">
        <f ca="1">INDIRECT(ADDRESS(4+MOD(2*$E$2+2-A204-D199+2*$E$2+1,2*$E$2+1),3))</f>
        <v>Player 32</v>
      </c>
      <c r="E204" s="3"/>
      <c r="F204" s="9"/>
    </row>
    <row r="205" spans="1:6" ht="12.75">
      <c r="A205" s="3">
        <v>4</v>
      </c>
      <c r="B205" s="3"/>
      <c r="C205" s="4" t="str">
        <f ca="1">INDIRECT(ADDRESS(4+MOD(A205-D199+2*$E$2+1,2*$E$2+1),3))</f>
        <v>Player 38</v>
      </c>
      <c r="D205" s="3" t="str">
        <f ca="1">INDIRECT(ADDRESS(4+MOD(2*$E$2+2-A205-D199+2*$E$2+1,2*$E$2+1),3))</f>
        <v>Player 31</v>
      </c>
      <c r="E205" s="3"/>
      <c r="F205" s="9"/>
    </row>
    <row r="206" spans="1:6" ht="12.75">
      <c r="A206" s="3">
        <v>5</v>
      </c>
      <c r="B206" s="3"/>
      <c r="C206" s="4" t="str">
        <f ca="1">INDIRECT(ADDRESS(4+MOD(A206-D199+2*$E$2+1,2*$E$2+1),3))</f>
        <v>Player 39 or Rest</v>
      </c>
      <c r="D206" s="3" t="str">
        <f ca="1">INDIRECT(ADDRESS(4+MOD(2*$E$2+2-A206-D199+2*$E$2+1,2*$E$2+1),3))</f>
        <v>Player 30</v>
      </c>
      <c r="E206" s="3"/>
      <c r="F206" s="9"/>
    </row>
    <row r="207" spans="1:6" ht="12.75">
      <c r="A207" s="3">
        <v>6</v>
      </c>
      <c r="B207" s="3"/>
      <c r="C207" s="4" t="str">
        <f ca="1">INDIRECT(ADDRESS(4+MOD(A207-D199+2*$E$2+1,2*$E$2+1),3))</f>
        <v>Player 1</v>
      </c>
      <c r="D207" s="3" t="str">
        <f ca="1">INDIRECT(ADDRESS(4+MOD(2*$E$2+2-A207-D199+2*$E$2+1,2*$E$2+1),3))</f>
        <v>Player 29</v>
      </c>
      <c r="E207" s="3"/>
      <c r="F207" s="9"/>
    </row>
    <row r="208" spans="1:6" ht="12.75">
      <c r="A208" s="3">
        <v>7</v>
      </c>
      <c r="B208" s="3"/>
      <c r="C208" s="4" t="str">
        <f ca="1">INDIRECT(ADDRESS(4+MOD(A208-D199+2*$E$2+1,2*$E$2+1),3))</f>
        <v>Player 2</v>
      </c>
      <c r="D208" s="3" t="str">
        <f ca="1">INDIRECT(ADDRESS(4+MOD(2*$E$2+2-A208-D199+2*$E$2+1,2*$E$2+1),3))</f>
        <v>Player 28</v>
      </c>
      <c r="E208" s="3"/>
      <c r="F208" s="9"/>
    </row>
    <row r="209" spans="1:6" ht="12.75">
      <c r="A209" s="3">
        <v>8</v>
      </c>
      <c r="B209" s="3"/>
      <c r="C209" s="4" t="str">
        <f ca="1">INDIRECT(ADDRESS(4+MOD(A209-D199+2*$E$2+1,2*$E$2+1),3))</f>
        <v>Player 3</v>
      </c>
      <c r="D209" s="3" t="str">
        <f ca="1">INDIRECT(ADDRESS(4+MOD(2*$E$2+2-A209-D199+2*$E$2+1,2*$E$2+1),3))</f>
        <v>Player 27</v>
      </c>
      <c r="E209" s="3"/>
      <c r="F209" s="9"/>
    </row>
    <row r="210" spans="1:6" ht="12.75">
      <c r="A210" s="3">
        <v>9</v>
      </c>
      <c r="B210" s="3"/>
      <c r="C210" s="4" t="str">
        <f ca="1">INDIRECT(ADDRESS(4+MOD(A210-D199+2*$E$2+1,2*$E$2+1),3))</f>
        <v>Player 4</v>
      </c>
      <c r="D210" s="3" t="str">
        <f ca="1">INDIRECT(ADDRESS(4+MOD(2*$E$2+2-A210-D199+2*$E$2+1,2*$E$2+1),3))</f>
        <v>Player 26</v>
      </c>
      <c r="E210" s="3"/>
      <c r="F210" s="9"/>
    </row>
    <row r="211" spans="1:6" ht="12.75">
      <c r="A211" s="3">
        <v>10</v>
      </c>
      <c r="B211" s="3"/>
      <c r="C211" s="4" t="str">
        <f ca="1">INDIRECT(ADDRESS(4+MOD(A211-D199+2*$E$2+1,2*$E$2+1),3))</f>
        <v>Player 5</v>
      </c>
      <c r="D211" s="3" t="str">
        <f ca="1">INDIRECT(ADDRESS(4+MOD(2*$E$2+2-A211-D199+2*$E$2+1,2*$E$2+1),3))</f>
        <v>Player 25</v>
      </c>
      <c r="E211" s="3"/>
      <c r="F211" s="9"/>
    </row>
    <row r="212" spans="1:6" ht="12.75">
      <c r="A212" s="3">
        <v>11</v>
      </c>
      <c r="B212" s="3"/>
      <c r="C212" s="4" t="str">
        <f ca="1">INDIRECT(ADDRESS(4+MOD(A212-D199+2*$E$2+1,2*$E$2+1),3))</f>
        <v>Player 6</v>
      </c>
      <c r="D212" s="3" t="str">
        <f ca="1">INDIRECT(ADDRESS(4+MOD(2*$E$2+2-A212-D199+2*$E$2+1,2*$E$2+1),3))</f>
        <v>Player 24</v>
      </c>
      <c r="E212" s="3"/>
      <c r="F212" s="9"/>
    </row>
    <row r="213" spans="1:6" ht="12.75">
      <c r="A213" s="3">
        <v>12</v>
      </c>
      <c r="B213" s="3"/>
      <c r="C213" s="4" t="str">
        <f ca="1">INDIRECT(ADDRESS(4+MOD(A213-D199+2*$E$2+1,2*$E$2+1),3))</f>
        <v>Player 7</v>
      </c>
      <c r="D213" s="3" t="str">
        <f ca="1">INDIRECT(ADDRESS(4+MOD(2*$E$2+2-A213-D199+2*$E$2+1,2*$E$2+1),3))</f>
        <v>Player 23</v>
      </c>
      <c r="E213" s="3"/>
      <c r="F213" s="9"/>
    </row>
    <row r="214" spans="1:6" ht="12.75">
      <c r="A214" s="3">
        <v>13</v>
      </c>
      <c r="B214" s="3"/>
      <c r="C214" s="4" t="str">
        <f ca="1">INDIRECT(ADDRESS(4+MOD(A214-D199+2*$E$2+1,2*$E$2+1),3))</f>
        <v>Player 8</v>
      </c>
      <c r="D214" s="3" t="str">
        <f ca="1">INDIRECT(ADDRESS(4+MOD(2*$E$2+2-A214-D199+2*$E$2+1,2*$E$2+1),3))</f>
        <v>Player 22</v>
      </c>
      <c r="E214" s="3"/>
      <c r="F214" s="9"/>
    </row>
    <row r="215" spans="1:6" ht="12.75">
      <c r="A215" s="3">
        <v>14</v>
      </c>
      <c r="B215" s="3"/>
      <c r="C215" s="4" t="str">
        <f ca="1">INDIRECT(ADDRESS(4+MOD(A215-D199+2*$E$2+1,2*$E$2+1),3))</f>
        <v>Player 9</v>
      </c>
      <c r="D215" s="3" t="str">
        <f ca="1">INDIRECT(ADDRESS(4+MOD(2*$E$2+2-A215-D199+2*$E$2+1,2*$E$2+1),3))</f>
        <v>Player 21</v>
      </c>
      <c r="E215" s="3"/>
      <c r="F215" s="9"/>
    </row>
    <row r="216" spans="1:6" ht="12.75">
      <c r="A216" s="3">
        <v>15</v>
      </c>
      <c r="B216" s="3"/>
      <c r="C216" s="4" t="str">
        <f ca="1">INDIRECT(ADDRESS(4+MOD(A216-D199+2*$E$2+1,2*$E$2+1),3))</f>
        <v>Player 10</v>
      </c>
      <c r="D216" s="3" t="str">
        <f ca="1">INDIRECT(ADDRESS(4+MOD(2*$E$2+2-A216-D199+2*$E$2+1,2*$E$2+1),3))</f>
        <v>Player 20</v>
      </c>
      <c r="E216" s="3"/>
      <c r="F216" s="9"/>
    </row>
    <row r="217" spans="1:6" ht="12.75">
      <c r="A217" s="3">
        <v>16</v>
      </c>
      <c r="B217" s="3"/>
      <c r="C217" s="4" t="str">
        <f ca="1">INDIRECT(ADDRESS(4+MOD(A217-D199+2*$E$2+1,2*$E$2+1),3))</f>
        <v>Player 11</v>
      </c>
      <c r="D217" s="3" t="str">
        <f ca="1">INDIRECT(ADDRESS(4+MOD(2*$E$2+2-A217-D199+2*$E$2+1,2*$E$2+1),3))</f>
        <v>Player 19</v>
      </c>
      <c r="E217" s="3"/>
      <c r="F217" s="9"/>
    </row>
    <row r="218" spans="1:6" ht="12.75">
      <c r="A218" s="3">
        <v>17</v>
      </c>
      <c r="B218" s="3"/>
      <c r="C218" s="4" t="str">
        <f ca="1">INDIRECT(ADDRESS(4+MOD(A218-D199+2*$E$2+1,2*$E$2+1),3))</f>
        <v>Player 12</v>
      </c>
      <c r="D218" s="3" t="str">
        <f ca="1">INDIRECT(ADDRESS(4+MOD(2*$E$2+2-A218-D199+2*$E$2+1,2*$E$2+1),3))</f>
        <v>Player 18</v>
      </c>
      <c r="E218" s="3"/>
      <c r="F218" s="9"/>
    </row>
    <row r="219" spans="1:6" ht="12.75">
      <c r="A219" s="3">
        <v>18</v>
      </c>
      <c r="B219" s="3"/>
      <c r="C219" s="4" t="str">
        <f ca="1">INDIRECT(ADDRESS(4+MOD(A219-D199+2*$E$2+1,2*$E$2+1),3))</f>
        <v>Player 13</v>
      </c>
      <c r="D219" s="3" t="str">
        <f ca="1">INDIRECT(ADDRESS(4+MOD(2*$E$2+2-A219-D199+2*$E$2+1,2*$E$2+1),3))</f>
        <v>Player 17</v>
      </c>
      <c r="E219" s="3"/>
      <c r="F219" s="9"/>
    </row>
    <row r="220" spans="1:6" ht="12.75">
      <c r="A220" s="3">
        <v>19</v>
      </c>
      <c r="B220" s="3"/>
      <c r="C220" s="4" t="str">
        <f ca="1">INDIRECT(ADDRESS(4+MOD(A220-D199+2*$E$2+1,2*$E$2+1),3))</f>
        <v>Player 14</v>
      </c>
      <c r="D220" s="3" t="str">
        <f ca="1">INDIRECT(ADDRESS(4+MOD(2*$E$2+2-A220-D199+2*$E$2+1,2*$E$2+1),3))</f>
        <v>Player 16</v>
      </c>
      <c r="E220" s="3"/>
      <c r="F220" s="9"/>
    </row>
    <row r="221" spans="1:6" ht="12.75">
      <c r="A221" s="6"/>
      <c r="B221" s="6"/>
      <c r="C221" s="7" t="str">
        <f ca="1">INDIRECT(ADDRESS(4+MOD($E$2+1-D199+2*$E$2+1,2*$E$2+1),3))</f>
        <v>Player 15</v>
      </c>
      <c r="D221" s="6" t="s">
        <v>6</v>
      </c>
      <c r="E221" s="6"/>
      <c r="F221" s="10"/>
    </row>
    <row r="222" spans="1:6" ht="12.75">
      <c r="A222" s="6"/>
      <c r="B222" s="6"/>
      <c r="C222" s="7"/>
      <c r="D222" s="6"/>
      <c r="E222" s="6"/>
      <c r="F222" s="10"/>
    </row>
    <row r="223" spans="1:6" ht="12.75">
      <c r="A223" s="6"/>
      <c r="B223" s="6"/>
      <c r="C223" s="7"/>
      <c r="D223" s="6"/>
      <c r="E223" s="6"/>
      <c r="F223" s="10"/>
    </row>
    <row r="224" spans="1:6" ht="12.75">
      <c r="A224" s="6"/>
      <c r="B224" s="6"/>
      <c r="C224" s="7"/>
      <c r="D224" s="6"/>
      <c r="E224" s="6"/>
      <c r="F224" s="10"/>
    </row>
    <row r="225" spans="1:6" ht="12.75">
      <c r="A225" s="6"/>
      <c r="B225" s="6"/>
      <c r="C225" s="7"/>
      <c r="D225" s="6"/>
      <c r="E225" s="6"/>
      <c r="F225" s="10"/>
    </row>
    <row r="226" spans="1:6" ht="12.75">
      <c r="A226" s="6"/>
      <c r="B226" s="6"/>
      <c r="C226" s="7"/>
      <c r="D226" s="6"/>
      <c r="E226" s="6"/>
      <c r="F226" s="10"/>
    </row>
    <row r="227" spans="1:6" ht="12.75">
      <c r="A227" s="6"/>
      <c r="B227" s="6"/>
      <c r="C227" s="7"/>
      <c r="D227" s="6"/>
      <c r="E227" s="6"/>
      <c r="F227" s="10"/>
    </row>
    <row r="228" spans="1:6" ht="12.75">
      <c r="A228" s="6"/>
      <c r="B228" s="6"/>
      <c r="C228" s="7"/>
      <c r="D228" s="6"/>
      <c r="E228" s="6"/>
      <c r="F228" s="10"/>
    </row>
    <row r="229" spans="1:6" ht="12.75">
      <c r="A229" s="6"/>
      <c r="B229" s="6"/>
      <c r="C229" s="7"/>
      <c r="D229" s="6"/>
      <c r="E229" s="6"/>
      <c r="F229" s="10"/>
    </row>
    <row r="230" ht="12.75">
      <c r="A230" t="s">
        <v>9</v>
      </c>
    </row>
    <row r="231" spans="3:4" ht="12.75">
      <c r="C231" s="1" t="s">
        <v>56</v>
      </c>
      <c r="D231" s="2">
        <v>7</v>
      </c>
    </row>
    <row r="233" spans="1:6" ht="12.75">
      <c r="A233" s="3" t="s">
        <v>5</v>
      </c>
      <c r="B233" s="5" t="s">
        <v>3</v>
      </c>
      <c r="C233" s="4" t="s">
        <v>11</v>
      </c>
      <c r="D233" s="3" t="s">
        <v>10</v>
      </c>
      <c r="E233" s="5" t="s">
        <v>3</v>
      </c>
      <c r="F233" s="9" t="s">
        <v>4</v>
      </c>
    </row>
    <row r="234" spans="1:6" ht="12.75">
      <c r="A234" s="3">
        <v>1</v>
      </c>
      <c r="B234" s="3"/>
      <c r="C234" s="4" t="str">
        <f ca="1">INDIRECT(ADDRESS(4+MOD(A234-D231+2*$E$2+1,2*$E$2+1),3))</f>
        <v>Player 34</v>
      </c>
      <c r="D234" s="3" t="str">
        <f ca="1">INDIRECT(ADDRESS(4+MOD(2*$E$2+2-A234-D231+2*$E$2+1,2*$E$2+1),3))</f>
        <v>Player 33</v>
      </c>
      <c r="E234" s="3"/>
      <c r="F234" s="9"/>
    </row>
    <row r="235" spans="1:6" ht="12.75">
      <c r="A235" s="3">
        <v>2</v>
      </c>
      <c r="B235" s="3"/>
      <c r="C235" s="4" t="str">
        <f ca="1">INDIRECT(ADDRESS(4+MOD(A235-D231+2*$E$2+1,2*$E$2+1),3))</f>
        <v>Player 35</v>
      </c>
      <c r="D235" s="3" t="str">
        <f ca="1">INDIRECT(ADDRESS(4+MOD(2*$E$2+2-A235-D231+2*$E$2+1,2*$E$2+1),3))</f>
        <v>Player 32</v>
      </c>
      <c r="E235" s="3"/>
      <c r="F235" s="9"/>
    </row>
    <row r="236" spans="1:6" ht="12.75">
      <c r="A236" s="3">
        <v>3</v>
      </c>
      <c r="B236" s="3"/>
      <c r="C236" s="4" t="str">
        <f ca="1">INDIRECT(ADDRESS(4+MOD(A236-D231+2*$E$2+1,2*$E$2+1),3))</f>
        <v>Player 36</v>
      </c>
      <c r="D236" s="3" t="str">
        <f ca="1">INDIRECT(ADDRESS(4+MOD(2*$E$2+2-A236-D231+2*$E$2+1,2*$E$2+1),3))</f>
        <v>Player 31</v>
      </c>
      <c r="E236" s="3"/>
      <c r="F236" s="9"/>
    </row>
    <row r="237" spans="1:6" ht="12.75">
      <c r="A237" s="3">
        <v>4</v>
      </c>
      <c r="B237" s="3"/>
      <c r="C237" s="4" t="str">
        <f ca="1">INDIRECT(ADDRESS(4+MOD(A237-D231+2*$E$2+1,2*$E$2+1),3))</f>
        <v>Player 37</v>
      </c>
      <c r="D237" s="3" t="str">
        <f ca="1">INDIRECT(ADDRESS(4+MOD(2*$E$2+2-A237-D231+2*$E$2+1,2*$E$2+1),3))</f>
        <v>Player 30</v>
      </c>
      <c r="E237" s="3"/>
      <c r="F237" s="9"/>
    </row>
    <row r="238" spans="1:6" ht="12.75">
      <c r="A238" s="3">
        <v>5</v>
      </c>
      <c r="B238" s="3"/>
      <c r="C238" s="4" t="str">
        <f ca="1">INDIRECT(ADDRESS(4+MOD(A238-D231+2*$E$2+1,2*$E$2+1),3))</f>
        <v>Player 38</v>
      </c>
      <c r="D238" s="3" t="str">
        <f ca="1">INDIRECT(ADDRESS(4+MOD(2*$E$2+2-A238-D231+2*$E$2+1,2*$E$2+1),3))</f>
        <v>Player 29</v>
      </c>
      <c r="E238" s="3"/>
      <c r="F238" s="9"/>
    </row>
    <row r="239" spans="1:6" ht="12.75">
      <c r="A239" s="3">
        <v>6</v>
      </c>
      <c r="B239" s="3"/>
      <c r="C239" s="4" t="str">
        <f ca="1">INDIRECT(ADDRESS(4+MOD(A239-D231+2*$E$2+1,2*$E$2+1),3))</f>
        <v>Player 39 or Rest</v>
      </c>
      <c r="D239" s="3" t="str">
        <f ca="1">INDIRECT(ADDRESS(4+MOD(2*$E$2+2-A239-D231+2*$E$2+1,2*$E$2+1),3))</f>
        <v>Player 28</v>
      </c>
      <c r="E239" s="3"/>
      <c r="F239" s="9"/>
    </row>
    <row r="240" spans="1:6" ht="12.75">
      <c r="A240" s="3">
        <v>7</v>
      </c>
      <c r="B240" s="3"/>
      <c r="C240" s="4" t="str">
        <f ca="1">INDIRECT(ADDRESS(4+MOD(A240-D231+2*$E$2+1,2*$E$2+1),3))</f>
        <v>Player 1</v>
      </c>
      <c r="D240" s="3" t="str">
        <f ca="1">INDIRECT(ADDRESS(4+MOD(2*$E$2+2-A240-D231+2*$E$2+1,2*$E$2+1),3))</f>
        <v>Player 27</v>
      </c>
      <c r="E240" s="3"/>
      <c r="F240" s="9"/>
    </row>
    <row r="241" spans="1:6" ht="12.75">
      <c r="A241" s="3">
        <v>8</v>
      </c>
      <c r="B241" s="3"/>
      <c r="C241" s="4" t="str">
        <f ca="1">INDIRECT(ADDRESS(4+MOD(A241-D231+2*$E$2+1,2*$E$2+1),3))</f>
        <v>Player 2</v>
      </c>
      <c r="D241" s="3" t="str">
        <f ca="1">INDIRECT(ADDRESS(4+MOD(2*$E$2+2-A241-D231+2*$E$2+1,2*$E$2+1),3))</f>
        <v>Player 26</v>
      </c>
      <c r="E241" s="3"/>
      <c r="F241" s="9"/>
    </row>
    <row r="242" spans="1:6" ht="12.75">
      <c r="A242" s="3">
        <v>9</v>
      </c>
      <c r="B242" s="3"/>
      <c r="C242" s="4" t="str">
        <f ca="1">INDIRECT(ADDRESS(4+MOD(A242-D231+2*$E$2+1,2*$E$2+1),3))</f>
        <v>Player 3</v>
      </c>
      <c r="D242" s="3" t="str">
        <f ca="1">INDIRECT(ADDRESS(4+MOD(2*$E$2+2-A242-D231+2*$E$2+1,2*$E$2+1),3))</f>
        <v>Player 25</v>
      </c>
      <c r="E242" s="3"/>
      <c r="F242" s="9"/>
    </row>
    <row r="243" spans="1:6" ht="12.75">
      <c r="A243" s="3">
        <v>10</v>
      </c>
      <c r="B243" s="3"/>
      <c r="C243" s="4" t="str">
        <f ca="1">INDIRECT(ADDRESS(4+MOD(A243-D231+2*$E$2+1,2*$E$2+1),3))</f>
        <v>Player 4</v>
      </c>
      <c r="D243" s="3" t="str">
        <f ca="1">INDIRECT(ADDRESS(4+MOD(2*$E$2+2-A243-D231+2*$E$2+1,2*$E$2+1),3))</f>
        <v>Player 24</v>
      </c>
      <c r="E243" s="3"/>
      <c r="F243" s="9"/>
    </row>
    <row r="244" spans="1:6" ht="12.75">
      <c r="A244" s="3">
        <v>11</v>
      </c>
      <c r="B244" s="3"/>
      <c r="C244" s="4" t="str">
        <f ca="1">INDIRECT(ADDRESS(4+MOD(A244-D231+2*$E$2+1,2*$E$2+1),3))</f>
        <v>Player 5</v>
      </c>
      <c r="D244" s="3" t="str">
        <f ca="1">INDIRECT(ADDRESS(4+MOD(2*$E$2+2-A244-D231+2*$E$2+1,2*$E$2+1),3))</f>
        <v>Player 23</v>
      </c>
      <c r="E244" s="3"/>
      <c r="F244" s="9"/>
    </row>
    <row r="245" spans="1:6" ht="12.75">
      <c r="A245" s="3">
        <v>12</v>
      </c>
      <c r="B245" s="3"/>
      <c r="C245" s="4" t="str">
        <f ca="1">INDIRECT(ADDRESS(4+MOD(A245-D231+2*$E$2+1,2*$E$2+1),3))</f>
        <v>Player 6</v>
      </c>
      <c r="D245" s="3" t="str">
        <f ca="1">INDIRECT(ADDRESS(4+MOD(2*$E$2+2-A245-D231+2*$E$2+1,2*$E$2+1),3))</f>
        <v>Player 22</v>
      </c>
      <c r="E245" s="3"/>
      <c r="F245" s="9"/>
    </row>
    <row r="246" spans="1:6" ht="12.75">
      <c r="A246" s="3">
        <v>13</v>
      </c>
      <c r="B246" s="3"/>
      <c r="C246" s="4" t="str">
        <f ca="1">INDIRECT(ADDRESS(4+MOD(A246-D231+2*$E$2+1,2*$E$2+1),3))</f>
        <v>Player 7</v>
      </c>
      <c r="D246" s="3" t="str">
        <f ca="1">INDIRECT(ADDRESS(4+MOD(2*$E$2+2-A246-D231+2*$E$2+1,2*$E$2+1),3))</f>
        <v>Player 21</v>
      </c>
      <c r="E246" s="3"/>
      <c r="F246" s="9"/>
    </row>
    <row r="247" spans="1:6" ht="12.75">
      <c r="A247" s="3">
        <v>14</v>
      </c>
      <c r="B247" s="3"/>
      <c r="C247" s="4" t="str">
        <f ca="1">INDIRECT(ADDRESS(4+MOD(A247-D231+2*$E$2+1,2*$E$2+1),3))</f>
        <v>Player 8</v>
      </c>
      <c r="D247" s="3" t="str">
        <f ca="1">INDIRECT(ADDRESS(4+MOD(2*$E$2+2-A247-D231+2*$E$2+1,2*$E$2+1),3))</f>
        <v>Player 20</v>
      </c>
      <c r="E247" s="3"/>
      <c r="F247" s="9"/>
    </row>
    <row r="248" spans="1:6" ht="12.75">
      <c r="A248" s="3">
        <v>15</v>
      </c>
      <c r="B248" s="3"/>
      <c r="C248" s="4" t="str">
        <f ca="1">INDIRECT(ADDRESS(4+MOD(A248-D231+2*$E$2+1,2*$E$2+1),3))</f>
        <v>Player 9</v>
      </c>
      <c r="D248" s="3" t="str">
        <f ca="1">INDIRECT(ADDRESS(4+MOD(2*$E$2+2-A248-D231+2*$E$2+1,2*$E$2+1),3))</f>
        <v>Player 19</v>
      </c>
      <c r="E248" s="3"/>
      <c r="F248" s="9"/>
    </row>
    <row r="249" spans="1:6" ht="12.75">
      <c r="A249" s="3">
        <v>16</v>
      </c>
      <c r="B249" s="3"/>
      <c r="C249" s="4" t="str">
        <f ca="1">INDIRECT(ADDRESS(4+MOD(A249-D231+2*$E$2+1,2*$E$2+1),3))</f>
        <v>Player 10</v>
      </c>
      <c r="D249" s="3" t="str">
        <f ca="1">INDIRECT(ADDRESS(4+MOD(2*$E$2+2-A249-D231+2*$E$2+1,2*$E$2+1),3))</f>
        <v>Player 18</v>
      </c>
      <c r="E249" s="3"/>
      <c r="F249" s="9"/>
    </row>
    <row r="250" spans="1:6" ht="12.75">
      <c r="A250" s="3">
        <v>17</v>
      </c>
      <c r="B250" s="3"/>
      <c r="C250" s="4" t="str">
        <f ca="1">INDIRECT(ADDRESS(4+MOD(A250-D231+2*$E$2+1,2*$E$2+1),3))</f>
        <v>Player 11</v>
      </c>
      <c r="D250" s="3" t="str">
        <f ca="1">INDIRECT(ADDRESS(4+MOD(2*$E$2+2-A250-D231+2*$E$2+1,2*$E$2+1),3))</f>
        <v>Player 17</v>
      </c>
      <c r="E250" s="3"/>
      <c r="F250" s="9"/>
    </row>
    <row r="251" spans="1:6" ht="12.75">
      <c r="A251" s="3">
        <v>18</v>
      </c>
      <c r="B251" s="3"/>
      <c r="C251" s="4" t="str">
        <f ca="1">INDIRECT(ADDRESS(4+MOD(A251-D231+2*$E$2+1,2*$E$2+1),3))</f>
        <v>Player 12</v>
      </c>
      <c r="D251" s="3" t="str">
        <f ca="1">INDIRECT(ADDRESS(4+MOD(2*$E$2+2-A251-D231+2*$E$2+1,2*$E$2+1),3))</f>
        <v>Player 16</v>
      </c>
      <c r="E251" s="3"/>
      <c r="F251" s="9"/>
    </row>
    <row r="252" spans="1:6" ht="12.75">
      <c r="A252" s="3">
        <v>19</v>
      </c>
      <c r="B252" s="3"/>
      <c r="C252" s="4" t="str">
        <f ca="1">INDIRECT(ADDRESS(4+MOD(A252-D231+2*$E$2+1,2*$E$2+1),3))</f>
        <v>Player 13</v>
      </c>
      <c r="D252" s="3" t="str">
        <f ca="1">INDIRECT(ADDRESS(4+MOD(2*$E$2+2-A252-D231+2*$E$2+1,2*$E$2+1),3))</f>
        <v>Player 15</v>
      </c>
      <c r="E252" s="3"/>
      <c r="F252" s="9"/>
    </row>
    <row r="253" spans="1:6" ht="12.75">
      <c r="A253" s="6"/>
      <c r="B253" s="6"/>
      <c r="C253" s="7" t="str">
        <f ca="1">INDIRECT(ADDRESS(4+MOD($E$2+1-D231+2*$E$2+1,2*$E$2+1),3))</f>
        <v>Player 14</v>
      </c>
      <c r="D253" s="6" t="s">
        <v>6</v>
      </c>
      <c r="E253" s="6"/>
      <c r="F253" s="10"/>
    </row>
    <row r="254" spans="1:6" ht="12.75">
      <c r="A254" s="6"/>
      <c r="B254" s="6"/>
      <c r="C254" s="7"/>
      <c r="D254" s="6"/>
      <c r="E254" s="6"/>
      <c r="F254" s="10"/>
    </row>
    <row r="255" spans="1:6" ht="12.75">
      <c r="A255" s="6"/>
      <c r="B255" s="6"/>
      <c r="C255" s="7"/>
      <c r="D255" s="6"/>
      <c r="E255" s="6"/>
      <c r="F255" s="10"/>
    </row>
    <row r="256" spans="1:6" ht="12.75">
      <c r="A256" s="6"/>
      <c r="B256" s="6"/>
      <c r="C256" s="7"/>
      <c r="D256" s="6"/>
      <c r="E256" s="6"/>
      <c r="F256" s="10"/>
    </row>
    <row r="257" spans="1:6" ht="12.75">
      <c r="A257" s="6"/>
      <c r="B257" s="6"/>
      <c r="C257" s="7"/>
      <c r="D257" s="6"/>
      <c r="E257" s="6"/>
      <c r="F257" s="10"/>
    </row>
    <row r="258" spans="1:6" ht="12.75">
      <c r="A258" s="6"/>
      <c r="B258" s="6"/>
      <c r="C258" s="7"/>
      <c r="D258" s="6"/>
      <c r="E258" s="6"/>
      <c r="F258" s="10"/>
    </row>
    <row r="259" spans="1:6" ht="12.75">
      <c r="A259" s="6"/>
      <c r="B259" s="6"/>
      <c r="C259" s="7"/>
      <c r="D259" s="6"/>
      <c r="E259" s="6"/>
      <c r="F259" s="10"/>
    </row>
    <row r="260" ht="12.75">
      <c r="A260" t="s">
        <v>9</v>
      </c>
    </row>
    <row r="261" spans="3:4" ht="12.75">
      <c r="C261" s="1" t="s">
        <v>56</v>
      </c>
      <c r="D261" s="2">
        <v>8</v>
      </c>
    </row>
    <row r="263" spans="1:6" ht="12.75">
      <c r="A263" s="3" t="s">
        <v>5</v>
      </c>
      <c r="B263" s="5" t="s">
        <v>3</v>
      </c>
      <c r="C263" s="4" t="s">
        <v>11</v>
      </c>
      <c r="D263" s="3" t="s">
        <v>10</v>
      </c>
      <c r="E263" s="5" t="s">
        <v>3</v>
      </c>
      <c r="F263" s="9" t="s">
        <v>4</v>
      </c>
    </row>
    <row r="264" spans="1:6" ht="12.75">
      <c r="A264" s="3">
        <v>1</v>
      </c>
      <c r="B264" s="3"/>
      <c r="C264" s="4" t="str">
        <f ca="1">INDIRECT(ADDRESS(4+MOD(A264-D261+2*$E$2+1,2*$E$2+1),3))</f>
        <v>Player 33</v>
      </c>
      <c r="D264" s="3" t="str">
        <f ca="1">INDIRECT(ADDRESS(4+MOD(2*$E$2+2-A264-D261+2*$E$2+1,2*$E$2+1),3))</f>
        <v>Player 32</v>
      </c>
      <c r="E264" s="3"/>
      <c r="F264" s="9"/>
    </row>
    <row r="265" spans="1:6" ht="12.75">
      <c r="A265" s="3">
        <v>2</v>
      </c>
      <c r="B265" s="3"/>
      <c r="C265" s="4" t="str">
        <f ca="1">INDIRECT(ADDRESS(4+MOD(A265-D261+2*$E$2+1,2*$E$2+1),3))</f>
        <v>Player 34</v>
      </c>
      <c r="D265" s="3" t="str">
        <f ca="1">INDIRECT(ADDRESS(4+MOD(2*$E$2+2-A265-D261+2*$E$2+1,2*$E$2+1),3))</f>
        <v>Player 31</v>
      </c>
      <c r="E265" s="3"/>
      <c r="F265" s="9"/>
    </row>
    <row r="266" spans="1:6" ht="12.75">
      <c r="A266" s="3">
        <v>3</v>
      </c>
      <c r="B266" s="3"/>
      <c r="C266" s="4" t="str">
        <f ca="1">INDIRECT(ADDRESS(4+MOD(A266-D261+2*$E$2+1,2*$E$2+1),3))</f>
        <v>Player 35</v>
      </c>
      <c r="D266" s="3" t="str">
        <f ca="1">INDIRECT(ADDRESS(4+MOD(2*$E$2+2-A266-D261+2*$E$2+1,2*$E$2+1),3))</f>
        <v>Player 30</v>
      </c>
      <c r="E266" s="3"/>
      <c r="F266" s="9"/>
    </row>
    <row r="267" spans="1:6" ht="12.75">
      <c r="A267" s="3">
        <v>4</v>
      </c>
      <c r="B267" s="3"/>
      <c r="C267" s="4" t="str">
        <f ca="1">INDIRECT(ADDRESS(4+MOD(A267-D261+2*$E$2+1,2*$E$2+1),3))</f>
        <v>Player 36</v>
      </c>
      <c r="D267" s="3" t="str">
        <f ca="1">INDIRECT(ADDRESS(4+MOD(2*$E$2+2-A267-D261+2*$E$2+1,2*$E$2+1),3))</f>
        <v>Player 29</v>
      </c>
      <c r="E267" s="3"/>
      <c r="F267" s="9"/>
    </row>
    <row r="268" spans="1:6" ht="12.75">
      <c r="A268" s="3">
        <v>5</v>
      </c>
      <c r="B268" s="3"/>
      <c r="C268" s="4" t="str">
        <f ca="1">INDIRECT(ADDRESS(4+MOD(A268-D261+2*$E$2+1,2*$E$2+1),3))</f>
        <v>Player 37</v>
      </c>
      <c r="D268" s="3" t="str">
        <f ca="1">INDIRECT(ADDRESS(4+MOD(2*$E$2+2-A268-D261+2*$E$2+1,2*$E$2+1),3))</f>
        <v>Player 28</v>
      </c>
      <c r="E268" s="3"/>
      <c r="F268" s="9"/>
    </row>
    <row r="269" spans="1:6" ht="12.75">
      <c r="A269" s="3">
        <v>6</v>
      </c>
      <c r="B269" s="3"/>
      <c r="C269" s="4" t="str">
        <f ca="1">INDIRECT(ADDRESS(4+MOD(A269-D261+2*$E$2+1,2*$E$2+1),3))</f>
        <v>Player 38</v>
      </c>
      <c r="D269" s="3" t="str">
        <f ca="1">INDIRECT(ADDRESS(4+MOD(2*$E$2+2-A269-D261+2*$E$2+1,2*$E$2+1),3))</f>
        <v>Player 27</v>
      </c>
      <c r="E269" s="3"/>
      <c r="F269" s="9"/>
    </row>
    <row r="270" spans="1:6" ht="12.75">
      <c r="A270" s="3">
        <v>7</v>
      </c>
      <c r="B270" s="3"/>
      <c r="C270" s="4" t="str">
        <f ca="1">INDIRECT(ADDRESS(4+MOD(A270-D261+2*$E$2+1,2*$E$2+1),3))</f>
        <v>Player 39 or Rest</v>
      </c>
      <c r="D270" s="3" t="str">
        <f ca="1">INDIRECT(ADDRESS(4+MOD(2*$E$2+2-A270-D261+2*$E$2+1,2*$E$2+1),3))</f>
        <v>Player 26</v>
      </c>
      <c r="E270" s="3"/>
      <c r="F270" s="9"/>
    </row>
    <row r="271" spans="1:6" ht="12.75">
      <c r="A271" s="3">
        <v>8</v>
      </c>
      <c r="B271" s="3"/>
      <c r="C271" s="4" t="str">
        <f ca="1">INDIRECT(ADDRESS(4+MOD(A271-D261+2*$E$2+1,2*$E$2+1),3))</f>
        <v>Player 1</v>
      </c>
      <c r="D271" s="3" t="str">
        <f ca="1">INDIRECT(ADDRESS(4+MOD(2*$E$2+2-A271-D261+2*$E$2+1,2*$E$2+1),3))</f>
        <v>Player 25</v>
      </c>
      <c r="E271" s="3"/>
      <c r="F271" s="9"/>
    </row>
    <row r="272" spans="1:6" ht="12.75">
      <c r="A272" s="3">
        <v>9</v>
      </c>
      <c r="B272" s="3"/>
      <c r="C272" s="4" t="str">
        <f ca="1">INDIRECT(ADDRESS(4+MOD(A272-D261+2*$E$2+1,2*$E$2+1),3))</f>
        <v>Player 2</v>
      </c>
      <c r="D272" s="3" t="str">
        <f ca="1">INDIRECT(ADDRESS(4+MOD(2*$E$2+2-A272-D261+2*$E$2+1,2*$E$2+1),3))</f>
        <v>Player 24</v>
      </c>
      <c r="E272" s="3"/>
      <c r="F272" s="9"/>
    </row>
    <row r="273" spans="1:6" ht="12.75">
      <c r="A273" s="3">
        <v>10</v>
      </c>
      <c r="B273" s="3"/>
      <c r="C273" s="4" t="str">
        <f ca="1">INDIRECT(ADDRESS(4+MOD(A273-D261+2*$E$2+1,2*$E$2+1),3))</f>
        <v>Player 3</v>
      </c>
      <c r="D273" s="3" t="str">
        <f ca="1">INDIRECT(ADDRESS(4+MOD(2*$E$2+2-A273-D261+2*$E$2+1,2*$E$2+1),3))</f>
        <v>Player 23</v>
      </c>
      <c r="E273" s="3"/>
      <c r="F273" s="9"/>
    </row>
    <row r="274" spans="1:6" ht="12.75">
      <c r="A274" s="3">
        <v>11</v>
      </c>
      <c r="B274" s="3"/>
      <c r="C274" s="4" t="str">
        <f ca="1">INDIRECT(ADDRESS(4+MOD(A274-D261+2*$E$2+1,2*$E$2+1),3))</f>
        <v>Player 4</v>
      </c>
      <c r="D274" s="3" t="str">
        <f ca="1">INDIRECT(ADDRESS(4+MOD(2*$E$2+2-A274-D261+2*$E$2+1,2*$E$2+1),3))</f>
        <v>Player 22</v>
      </c>
      <c r="E274" s="3"/>
      <c r="F274" s="9"/>
    </row>
    <row r="275" spans="1:6" ht="12.75">
      <c r="A275" s="3">
        <v>12</v>
      </c>
      <c r="B275" s="3"/>
      <c r="C275" s="4" t="str">
        <f ca="1">INDIRECT(ADDRESS(4+MOD(A275-D261+2*$E$2+1,2*$E$2+1),3))</f>
        <v>Player 5</v>
      </c>
      <c r="D275" s="3" t="str">
        <f ca="1">INDIRECT(ADDRESS(4+MOD(2*$E$2+2-A275-D261+2*$E$2+1,2*$E$2+1),3))</f>
        <v>Player 21</v>
      </c>
      <c r="E275" s="3"/>
      <c r="F275" s="9"/>
    </row>
    <row r="276" spans="1:6" ht="12.75">
      <c r="A276" s="3">
        <v>13</v>
      </c>
      <c r="B276" s="3"/>
      <c r="C276" s="4" t="str">
        <f ca="1">INDIRECT(ADDRESS(4+MOD(A276-D261+2*$E$2+1,2*$E$2+1),3))</f>
        <v>Player 6</v>
      </c>
      <c r="D276" s="3" t="str">
        <f ca="1">INDIRECT(ADDRESS(4+MOD(2*$E$2+2-A276-D261+2*$E$2+1,2*$E$2+1),3))</f>
        <v>Player 20</v>
      </c>
      <c r="E276" s="3"/>
      <c r="F276" s="9"/>
    </row>
    <row r="277" spans="1:6" ht="12.75">
      <c r="A277" s="3">
        <v>14</v>
      </c>
      <c r="B277" s="3"/>
      <c r="C277" s="4" t="str">
        <f ca="1">INDIRECT(ADDRESS(4+MOD(A277-D261+2*$E$2+1,2*$E$2+1),3))</f>
        <v>Player 7</v>
      </c>
      <c r="D277" s="3" t="str">
        <f ca="1">INDIRECT(ADDRESS(4+MOD(2*$E$2+2-A277-D261+2*$E$2+1,2*$E$2+1),3))</f>
        <v>Player 19</v>
      </c>
      <c r="E277" s="3"/>
      <c r="F277" s="9"/>
    </row>
    <row r="278" spans="1:6" ht="12.75">
      <c r="A278" s="3">
        <v>15</v>
      </c>
      <c r="B278" s="3"/>
      <c r="C278" s="4" t="str">
        <f ca="1">INDIRECT(ADDRESS(4+MOD(A278-D261+2*$E$2+1,2*$E$2+1),3))</f>
        <v>Player 8</v>
      </c>
      <c r="D278" s="3" t="str">
        <f ca="1">INDIRECT(ADDRESS(4+MOD(2*$E$2+2-A278-D261+2*$E$2+1,2*$E$2+1),3))</f>
        <v>Player 18</v>
      </c>
      <c r="E278" s="3"/>
      <c r="F278" s="9"/>
    </row>
    <row r="279" spans="1:6" ht="12.75">
      <c r="A279" s="3">
        <v>16</v>
      </c>
      <c r="B279" s="3"/>
      <c r="C279" s="4" t="str">
        <f ca="1">INDIRECT(ADDRESS(4+MOD(A279-D261+2*$E$2+1,2*$E$2+1),3))</f>
        <v>Player 9</v>
      </c>
      <c r="D279" s="3" t="str">
        <f ca="1">INDIRECT(ADDRESS(4+MOD(2*$E$2+2-A279-D261+2*$E$2+1,2*$E$2+1),3))</f>
        <v>Player 17</v>
      </c>
      <c r="E279" s="3"/>
      <c r="F279" s="9"/>
    </row>
    <row r="280" spans="1:6" ht="12.75">
      <c r="A280" s="3">
        <v>17</v>
      </c>
      <c r="B280" s="3"/>
      <c r="C280" s="4" t="str">
        <f ca="1">INDIRECT(ADDRESS(4+MOD(A280-D261+2*$E$2+1,2*$E$2+1),3))</f>
        <v>Player 10</v>
      </c>
      <c r="D280" s="3" t="str">
        <f ca="1">INDIRECT(ADDRESS(4+MOD(2*$E$2+2-A280-D261+2*$E$2+1,2*$E$2+1),3))</f>
        <v>Player 16</v>
      </c>
      <c r="E280" s="3"/>
      <c r="F280" s="9"/>
    </row>
    <row r="281" spans="1:6" ht="12.75">
      <c r="A281" s="3">
        <v>18</v>
      </c>
      <c r="B281" s="3"/>
      <c r="C281" s="4" t="str">
        <f ca="1">INDIRECT(ADDRESS(4+MOD(A281-D261+2*$E$2+1,2*$E$2+1),3))</f>
        <v>Player 11</v>
      </c>
      <c r="D281" s="3" t="str">
        <f ca="1">INDIRECT(ADDRESS(4+MOD(2*$E$2+2-A281-D261+2*$E$2+1,2*$E$2+1),3))</f>
        <v>Player 15</v>
      </c>
      <c r="E281" s="3"/>
      <c r="F281" s="9"/>
    </row>
    <row r="282" spans="1:6" ht="12.75">
      <c r="A282" s="3">
        <v>19</v>
      </c>
      <c r="B282" s="3"/>
      <c r="C282" s="4" t="str">
        <f ca="1">INDIRECT(ADDRESS(4+MOD(A282-D261+2*$E$2+1,2*$E$2+1),3))</f>
        <v>Player 12</v>
      </c>
      <c r="D282" s="3" t="str">
        <f ca="1">INDIRECT(ADDRESS(4+MOD(2*$E$2+2-A282-D261+2*$E$2+1,2*$E$2+1),3))</f>
        <v>Player 14</v>
      </c>
      <c r="E282" s="3"/>
      <c r="F282" s="9"/>
    </row>
    <row r="283" spans="1:6" ht="12.75">
      <c r="A283" s="6"/>
      <c r="B283" s="6"/>
      <c r="C283" s="7" t="str">
        <f ca="1">INDIRECT(ADDRESS(4+MOD($E$2+1-D261+2*$E$2+1,2*$E$2+1),3))</f>
        <v>Player 13</v>
      </c>
      <c r="D283" s="6" t="s">
        <v>6</v>
      </c>
      <c r="E283" s="6"/>
      <c r="F283" s="10"/>
    </row>
    <row r="284" spans="1:6" ht="12.75">
      <c r="A284" s="6"/>
      <c r="B284" s="6"/>
      <c r="C284" s="7"/>
      <c r="D284" s="6"/>
      <c r="E284" s="6"/>
      <c r="F284" s="10"/>
    </row>
    <row r="285" spans="1:6" ht="12.75">
      <c r="A285" s="6"/>
      <c r="B285" s="6"/>
      <c r="C285" s="7"/>
      <c r="D285" s="6"/>
      <c r="E285" s="6"/>
      <c r="F285" s="10"/>
    </row>
    <row r="286" spans="1:6" ht="12.75">
      <c r="A286" s="6"/>
      <c r="B286" s="6"/>
      <c r="C286" s="7"/>
      <c r="D286" s="6"/>
      <c r="E286" s="6"/>
      <c r="F286" s="10"/>
    </row>
    <row r="287" spans="1:6" ht="12.75">
      <c r="A287" s="6"/>
      <c r="B287" s="6"/>
      <c r="C287" s="7"/>
      <c r="D287" s="6"/>
      <c r="E287" s="6"/>
      <c r="F287" s="10"/>
    </row>
    <row r="288" spans="1:6" ht="12.75">
      <c r="A288" s="6"/>
      <c r="B288" s="6"/>
      <c r="C288" s="7"/>
      <c r="D288" s="6"/>
      <c r="E288" s="6"/>
      <c r="F288" s="10"/>
    </row>
    <row r="289" spans="1:6" ht="12.75">
      <c r="A289" s="6"/>
      <c r="B289" s="6"/>
      <c r="C289" s="7"/>
      <c r="D289" s="6"/>
      <c r="E289" s="6"/>
      <c r="F289" s="10"/>
    </row>
    <row r="290" spans="1:6" ht="12.75">
      <c r="A290" s="6"/>
      <c r="B290" s="6"/>
      <c r="C290" s="7"/>
      <c r="D290" s="6"/>
      <c r="E290" s="6"/>
      <c r="F290" s="10"/>
    </row>
    <row r="291" ht="12.75">
      <c r="A291" t="s">
        <v>9</v>
      </c>
    </row>
    <row r="292" spans="3:4" ht="12.75">
      <c r="C292" s="1" t="s">
        <v>56</v>
      </c>
      <c r="D292" s="2">
        <v>9</v>
      </c>
    </row>
    <row r="294" spans="1:6" ht="12.75">
      <c r="A294" s="3" t="s">
        <v>5</v>
      </c>
      <c r="B294" s="5" t="s">
        <v>3</v>
      </c>
      <c r="C294" s="4" t="s">
        <v>11</v>
      </c>
      <c r="D294" s="3" t="s">
        <v>10</v>
      </c>
      <c r="E294" s="5" t="s">
        <v>3</v>
      </c>
      <c r="F294" s="9" t="s">
        <v>4</v>
      </c>
    </row>
    <row r="295" spans="1:6" ht="12.75">
      <c r="A295" s="3">
        <v>1</v>
      </c>
      <c r="B295" s="3"/>
      <c r="C295" s="4" t="str">
        <f ca="1">INDIRECT(ADDRESS(4+MOD(A295-D292+2*$E$2+1,2*$E$2+1),3))</f>
        <v>Player 32</v>
      </c>
      <c r="D295" s="3" t="str">
        <f ca="1">INDIRECT(ADDRESS(4+MOD(2*$E$2+2-A295-D292+2*$E$2+1,2*$E$2+1),3))</f>
        <v>Player 31</v>
      </c>
      <c r="E295" s="3"/>
      <c r="F295" s="9"/>
    </row>
    <row r="296" spans="1:6" ht="12.75">
      <c r="A296" s="3">
        <v>2</v>
      </c>
      <c r="B296" s="3"/>
      <c r="C296" s="4" t="str">
        <f ca="1">INDIRECT(ADDRESS(4+MOD(A296-D292+2*$E$2+1,2*$E$2+1),3))</f>
        <v>Player 33</v>
      </c>
      <c r="D296" s="3" t="str">
        <f ca="1">INDIRECT(ADDRESS(4+MOD(2*$E$2+2-A296-D292+2*$E$2+1,2*$E$2+1),3))</f>
        <v>Player 30</v>
      </c>
      <c r="E296" s="3"/>
      <c r="F296" s="9"/>
    </row>
    <row r="297" spans="1:6" ht="12.75">
      <c r="A297" s="3">
        <v>3</v>
      </c>
      <c r="B297" s="3"/>
      <c r="C297" s="4" t="str">
        <f ca="1">INDIRECT(ADDRESS(4+MOD(A297-D292+2*$E$2+1,2*$E$2+1),3))</f>
        <v>Player 34</v>
      </c>
      <c r="D297" s="3" t="str">
        <f ca="1">INDIRECT(ADDRESS(4+MOD(2*$E$2+2-A297-D292+2*$E$2+1,2*$E$2+1),3))</f>
        <v>Player 29</v>
      </c>
      <c r="E297" s="3"/>
      <c r="F297" s="9"/>
    </row>
    <row r="298" spans="1:6" ht="12.75">
      <c r="A298" s="3">
        <v>4</v>
      </c>
      <c r="B298" s="3"/>
      <c r="C298" s="4" t="str">
        <f ca="1">INDIRECT(ADDRESS(4+MOD(A298-D292+2*$E$2+1,2*$E$2+1),3))</f>
        <v>Player 35</v>
      </c>
      <c r="D298" s="3" t="str">
        <f ca="1">INDIRECT(ADDRESS(4+MOD(2*$E$2+2-A298-D292+2*$E$2+1,2*$E$2+1),3))</f>
        <v>Player 28</v>
      </c>
      <c r="E298" s="3"/>
      <c r="F298" s="9"/>
    </row>
    <row r="299" spans="1:6" ht="12.75">
      <c r="A299" s="3">
        <v>5</v>
      </c>
      <c r="B299" s="3"/>
      <c r="C299" s="4" t="str">
        <f ca="1">INDIRECT(ADDRESS(4+MOD(A299-D292+2*$E$2+1,2*$E$2+1),3))</f>
        <v>Player 36</v>
      </c>
      <c r="D299" s="3" t="str">
        <f ca="1">INDIRECT(ADDRESS(4+MOD(2*$E$2+2-A299-D292+2*$E$2+1,2*$E$2+1),3))</f>
        <v>Player 27</v>
      </c>
      <c r="E299" s="3"/>
      <c r="F299" s="9"/>
    </row>
    <row r="300" spans="1:6" ht="12.75">
      <c r="A300" s="3">
        <v>6</v>
      </c>
      <c r="B300" s="3"/>
      <c r="C300" s="4" t="str">
        <f ca="1">INDIRECT(ADDRESS(4+MOD(A300-D292+2*$E$2+1,2*$E$2+1),3))</f>
        <v>Player 37</v>
      </c>
      <c r="D300" s="3" t="str">
        <f ca="1">INDIRECT(ADDRESS(4+MOD(2*$E$2+2-A300-D292+2*$E$2+1,2*$E$2+1),3))</f>
        <v>Player 26</v>
      </c>
      <c r="E300" s="3"/>
      <c r="F300" s="9"/>
    </row>
    <row r="301" spans="1:6" ht="12.75">
      <c r="A301" s="3">
        <v>7</v>
      </c>
      <c r="B301" s="3"/>
      <c r="C301" s="4" t="str">
        <f ca="1">INDIRECT(ADDRESS(4+MOD(A301-D292+2*$E$2+1,2*$E$2+1),3))</f>
        <v>Player 38</v>
      </c>
      <c r="D301" s="3" t="str">
        <f ca="1">INDIRECT(ADDRESS(4+MOD(2*$E$2+2-A301-D292+2*$E$2+1,2*$E$2+1),3))</f>
        <v>Player 25</v>
      </c>
      <c r="E301" s="3"/>
      <c r="F301" s="9"/>
    </row>
    <row r="302" spans="1:6" ht="12.75">
      <c r="A302" s="3">
        <v>8</v>
      </c>
      <c r="B302" s="3"/>
      <c r="C302" s="4" t="str">
        <f ca="1">INDIRECT(ADDRESS(4+MOD(A302-D292+2*$E$2+1,2*$E$2+1),3))</f>
        <v>Player 39 or Rest</v>
      </c>
      <c r="D302" s="3" t="str">
        <f ca="1">INDIRECT(ADDRESS(4+MOD(2*$E$2+2-A302-D292+2*$E$2+1,2*$E$2+1),3))</f>
        <v>Player 24</v>
      </c>
      <c r="E302" s="3"/>
      <c r="F302" s="9"/>
    </row>
    <row r="303" spans="1:6" ht="12.75">
      <c r="A303" s="3">
        <v>9</v>
      </c>
      <c r="B303" s="3"/>
      <c r="C303" s="4" t="str">
        <f ca="1">INDIRECT(ADDRESS(4+MOD(A303-D292+2*$E$2+1,2*$E$2+1),3))</f>
        <v>Player 1</v>
      </c>
      <c r="D303" s="3" t="str">
        <f ca="1">INDIRECT(ADDRESS(4+MOD(2*$E$2+2-A303-D292+2*$E$2+1,2*$E$2+1),3))</f>
        <v>Player 23</v>
      </c>
      <c r="E303" s="3"/>
      <c r="F303" s="9"/>
    </row>
    <row r="304" spans="1:6" ht="12.75">
      <c r="A304" s="3">
        <v>10</v>
      </c>
      <c r="B304" s="3"/>
      <c r="C304" s="4" t="str">
        <f ca="1">INDIRECT(ADDRESS(4+MOD(A304-D292+2*$E$2+1,2*$E$2+1),3))</f>
        <v>Player 2</v>
      </c>
      <c r="D304" s="3" t="str">
        <f ca="1">INDIRECT(ADDRESS(4+MOD(2*$E$2+2-A304-D292+2*$E$2+1,2*$E$2+1),3))</f>
        <v>Player 22</v>
      </c>
      <c r="E304" s="3"/>
      <c r="F304" s="9"/>
    </row>
    <row r="305" spans="1:6" ht="12.75">
      <c r="A305" s="3">
        <v>11</v>
      </c>
      <c r="B305" s="3"/>
      <c r="C305" s="4" t="str">
        <f ca="1">INDIRECT(ADDRESS(4+MOD(A305-D292+2*$E$2+1,2*$E$2+1),3))</f>
        <v>Player 3</v>
      </c>
      <c r="D305" s="3" t="str">
        <f ca="1">INDIRECT(ADDRESS(4+MOD(2*$E$2+2-A305-D292+2*$E$2+1,2*$E$2+1),3))</f>
        <v>Player 21</v>
      </c>
      <c r="E305" s="3"/>
      <c r="F305" s="9"/>
    </row>
    <row r="306" spans="1:6" ht="12.75">
      <c r="A306" s="3">
        <v>12</v>
      </c>
      <c r="B306" s="3"/>
      <c r="C306" s="4" t="str">
        <f ca="1">INDIRECT(ADDRESS(4+MOD(A306-D292+2*$E$2+1,2*$E$2+1),3))</f>
        <v>Player 4</v>
      </c>
      <c r="D306" s="3" t="str">
        <f ca="1">INDIRECT(ADDRESS(4+MOD(2*$E$2+2-A306-D292+2*$E$2+1,2*$E$2+1),3))</f>
        <v>Player 20</v>
      </c>
      <c r="E306" s="3"/>
      <c r="F306" s="9"/>
    </row>
    <row r="307" spans="1:6" ht="12.75">
      <c r="A307" s="3">
        <v>13</v>
      </c>
      <c r="B307" s="3"/>
      <c r="C307" s="4" t="str">
        <f ca="1">INDIRECT(ADDRESS(4+MOD(A307-D292+2*$E$2+1,2*$E$2+1),3))</f>
        <v>Player 5</v>
      </c>
      <c r="D307" s="3" t="str">
        <f ca="1">INDIRECT(ADDRESS(4+MOD(2*$E$2+2-A307-D292+2*$E$2+1,2*$E$2+1),3))</f>
        <v>Player 19</v>
      </c>
      <c r="E307" s="3"/>
      <c r="F307" s="9"/>
    </row>
    <row r="308" spans="1:6" ht="12.75">
      <c r="A308" s="3">
        <v>14</v>
      </c>
      <c r="B308" s="3"/>
      <c r="C308" s="4" t="str">
        <f ca="1">INDIRECT(ADDRESS(4+MOD(A308-D292+2*$E$2+1,2*$E$2+1),3))</f>
        <v>Player 6</v>
      </c>
      <c r="D308" s="3" t="str">
        <f ca="1">INDIRECT(ADDRESS(4+MOD(2*$E$2+2-A308-D292+2*$E$2+1,2*$E$2+1),3))</f>
        <v>Player 18</v>
      </c>
      <c r="E308" s="3"/>
      <c r="F308" s="9"/>
    </row>
    <row r="309" spans="1:6" ht="12.75">
      <c r="A309" s="3">
        <v>15</v>
      </c>
      <c r="B309" s="3"/>
      <c r="C309" s="4" t="str">
        <f ca="1">INDIRECT(ADDRESS(4+MOD(A309-D292+2*$E$2+1,2*$E$2+1),3))</f>
        <v>Player 7</v>
      </c>
      <c r="D309" s="3" t="str">
        <f ca="1">INDIRECT(ADDRESS(4+MOD(2*$E$2+2-A309-D292+2*$E$2+1,2*$E$2+1),3))</f>
        <v>Player 17</v>
      </c>
      <c r="E309" s="3"/>
      <c r="F309" s="9"/>
    </row>
    <row r="310" spans="1:6" ht="12.75">
      <c r="A310" s="3">
        <v>16</v>
      </c>
      <c r="B310" s="3"/>
      <c r="C310" s="4" t="str">
        <f ca="1">INDIRECT(ADDRESS(4+MOD(A310-D292+2*$E$2+1,2*$E$2+1),3))</f>
        <v>Player 8</v>
      </c>
      <c r="D310" s="3" t="str">
        <f ca="1">INDIRECT(ADDRESS(4+MOD(2*$E$2+2-A310-D292+2*$E$2+1,2*$E$2+1),3))</f>
        <v>Player 16</v>
      </c>
      <c r="E310" s="3"/>
      <c r="F310" s="9"/>
    </row>
    <row r="311" spans="1:6" ht="12.75">
      <c r="A311" s="3">
        <v>17</v>
      </c>
      <c r="B311" s="3"/>
      <c r="C311" s="4" t="str">
        <f ca="1">INDIRECT(ADDRESS(4+MOD(A311-D292+2*$E$2+1,2*$E$2+1),3))</f>
        <v>Player 9</v>
      </c>
      <c r="D311" s="3" t="str">
        <f ca="1">INDIRECT(ADDRESS(4+MOD(2*$E$2+2-A311-D292+2*$E$2+1,2*$E$2+1),3))</f>
        <v>Player 15</v>
      </c>
      <c r="E311" s="3"/>
      <c r="F311" s="9"/>
    </row>
    <row r="312" spans="1:6" ht="12.75">
      <c r="A312" s="3">
        <v>18</v>
      </c>
      <c r="B312" s="3"/>
      <c r="C312" s="4" t="str">
        <f ca="1">INDIRECT(ADDRESS(4+MOD(A312-D292+2*$E$2+1,2*$E$2+1),3))</f>
        <v>Player 10</v>
      </c>
      <c r="D312" s="3" t="str">
        <f ca="1">INDIRECT(ADDRESS(4+MOD(2*$E$2+2-A312-D292+2*$E$2+1,2*$E$2+1),3))</f>
        <v>Player 14</v>
      </c>
      <c r="E312" s="3"/>
      <c r="F312" s="9"/>
    </row>
    <row r="313" spans="1:6" ht="12.75">
      <c r="A313" s="3">
        <v>19</v>
      </c>
      <c r="B313" s="3"/>
      <c r="C313" s="4" t="str">
        <f ca="1">INDIRECT(ADDRESS(4+MOD(A313-D292+2*$E$2+1,2*$E$2+1),3))</f>
        <v>Player 11</v>
      </c>
      <c r="D313" s="3" t="str">
        <f ca="1">INDIRECT(ADDRESS(4+MOD(2*$E$2+2-A313-D292+2*$E$2+1,2*$E$2+1),3))</f>
        <v>Player 13</v>
      </c>
      <c r="E313" s="3"/>
      <c r="F313" s="9"/>
    </row>
    <row r="314" spans="1:6" ht="12.75">
      <c r="A314" s="6"/>
      <c r="B314" s="6"/>
      <c r="C314" s="7" t="str">
        <f ca="1">INDIRECT(ADDRESS(4+MOD($E$2+1-D292+2*$E$2+1,2*$E$2+1),3))</f>
        <v>Player 12</v>
      </c>
      <c r="D314" s="6" t="s">
        <v>6</v>
      </c>
      <c r="E314" s="6"/>
      <c r="F314" s="10"/>
    </row>
    <row r="315" spans="1:6" ht="12.75">
      <c r="A315" s="6"/>
      <c r="B315" s="6"/>
      <c r="C315" s="7"/>
      <c r="D315" s="6"/>
      <c r="E315" s="6"/>
      <c r="F315" s="10"/>
    </row>
    <row r="316" spans="1:6" ht="12.75">
      <c r="A316" s="6"/>
      <c r="B316" s="6"/>
      <c r="C316" s="7"/>
      <c r="D316" s="6"/>
      <c r="E316" s="6"/>
      <c r="F316" s="10"/>
    </row>
    <row r="317" spans="1:6" ht="12.75">
      <c r="A317" s="6"/>
      <c r="B317" s="6"/>
      <c r="C317" s="7"/>
      <c r="D317" s="6"/>
      <c r="E317" s="6"/>
      <c r="F317" s="10"/>
    </row>
    <row r="318" spans="1:6" ht="12.75">
      <c r="A318" s="6"/>
      <c r="B318" s="6"/>
      <c r="C318" s="7"/>
      <c r="D318" s="6"/>
      <c r="E318" s="6"/>
      <c r="F318" s="10"/>
    </row>
    <row r="319" spans="1:6" ht="12.75">
      <c r="A319" s="6"/>
      <c r="B319" s="6"/>
      <c r="C319" s="7"/>
      <c r="D319" s="6"/>
      <c r="E319" s="6"/>
      <c r="F319" s="10"/>
    </row>
    <row r="320" spans="1:6" ht="12.75">
      <c r="A320" s="6"/>
      <c r="B320" s="6"/>
      <c r="C320" s="7"/>
      <c r="D320" s="6"/>
      <c r="E320" s="6"/>
      <c r="F320" s="10"/>
    </row>
    <row r="321" spans="1:6" ht="12.75">
      <c r="A321" s="6"/>
      <c r="B321" s="6"/>
      <c r="C321" s="7"/>
      <c r="D321" s="6"/>
      <c r="E321" s="6"/>
      <c r="F321" s="10"/>
    </row>
    <row r="322" spans="1:6" ht="12.75">
      <c r="A322" s="6"/>
      <c r="B322" s="6"/>
      <c r="C322" s="7"/>
      <c r="D322" s="6"/>
      <c r="E322" s="6"/>
      <c r="F322" s="10"/>
    </row>
    <row r="323" ht="12.75">
      <c r="A323" t="s">
        <v>9</v>
      </c>
    </row>
    <row r="324" spans="3:4" ht="12.75">
      <c r="C324" s="1" t="s">
        <v>56</v>
      </c>
      <c r="D324" s="2">
        <v>10</v>
      </c>
    </row>
    <row r="326" spans="1:6" ht="12.75">
      <c r="A326" s="3" t="s">
        <v>5</v>
      </c>
      <c r="B326" s="5" t="s">
        <v>3</v>
      </c>
      <c r="C326" s="4" t="s">
        <v>11</v>
      </c>
      <c r="D326" s="3" t="s">
        <v>10</v>
      </c>
      <c r="E326" s="5" t="s">
        <v>3</v>
      </c>
      <c r="F326" s="9" t="s">
        <v>4</v>
      </c>
    </row>
    <row r="327" spans="1:6" ht="12.75">
      <c r="A327" s="3">
        <v>1</v>
      </c>
      <c r="B327" s="3"/>
      <c r="C327" s="4" t="str">
        <f ca="1">INDIRECT(ADDRESS(4+MOD(A327-D324+2*$E$2+1,2*$E$2+1),3))</f>
        <v>Player 31</v>
      </c>
      <c r="D327" s="3" t="str">
        <f ca="1">INDIRECT(ADDRESS(4+MOD(2*$E$2+2-A327-D324+2*$E$2+1,2*$E$2+1),3))</f>
        <v>Player 30</v>
      </c>
      <c r="E327" s="3"/>
      <c r="F327" s="9"/>
    </row>
    <row r="328" spans="1:6" ht="12.75">
      <c r="A328" s="3">
        <v>2</v>
      </c>
      <c r="B328" s="3"/>
      <c r="C328" s="4" t="str">
        <f ca="1">INDIRECT(ADDRESS(4+MOD(A328-D324+2*$E$2+1,2*$E$2+1),3))</f>
        <v>Player 32</v>
      </c>
      <c r="D328" s="3" t="str">
        <f ca="1">INDIRECT(ADDRESS(4+MOD(2*$E$2+2-A328-D324+2*$E$2+1,2*$E$2+1),3))</f>
        <v>Player 29</v>
      </c>
      <c r="E328" s="3"/>
      <c r="F328" s="9"/>
    </row>
    <row r="329" spans="1:6" ht="12.75">
      <c r="A329" s="3">
        <v>3</v>
      </c>
      <c r="B329" s="3"/>
      <c r="C329" s="4" t="str">
        <f ca="1">INDIRECT(ADDRESS(4+MOD(A329-D324+2*$E$2+1,2*$E$2+1),3))</f>
        <v>Player 33</v>
      </c>
      <c r="D329" s="3" t="str">
        <f ca="1">INDIRECT(ADDRESS(4+MOD(2*$E$2+2-A329-D324+2*$E$2+1,2*$E$2+1),3))</f>
        <v>Player 28</v>
      </c>
      <c r="E329" s="3"/>
      <c r="F329" s="9"/>
    </row>
    <row r="330" spans="1:6" ht="12.75">
      <c r="A330" s="3">
        <v>4</v>
      </c>
      <c r="B330" s="3"/>
      <c r="C330" s="4" t="str">
        <f ca="1">INDIRECT(ADDRESS(4+MOD(A330-D324+2*$E$2+1,2*$E$2+1),3))</f>
        <v>Player 34</v>
      </c>
      <c r="D330" s="3" t="str">
        <f ca="1">INDIRECT(ADDRESS(4+MOD(2*$E$2+2-A330-D324+2*$E$2+1,2*$E$2+1),3))</f>
        <v>Player 27</v>
      </c>
      <c r="E330" s="3"/>
      <c r="F330" s="9"/>
    </row>
    <row r="331" spans="1:6" ht="12.75">
      <c r="A331" s="3">
        <v>5</v>
      </c>
      <c r="B331" s="3"/>
      <c r="C331" s="4" t="str">
        <f ca="1">INDIRECT(ADDRESS(4+MOD(A331-D324+2*$E$2+1,2*$E$2+1),3))</f>
        <v>Player 35</v>
      </c>
      <c r="D331" s="3" t="str">
        <f ca="1">INDIRECT(ADDRESS(4+MOD(2*$E$2+2-A331-D324+2*$E$2+1,2*$E$2+1),3))</f>
        <v>Player 26</v>
      </c>
      <c r="E331" s="3"/>
      <c r="F331" s="9"/>
    </row>
    <row r="332" spans="1:6" ht="12.75">
      <c r="A332" s="3">
        <v>6</v>
      </c>
      <c r="B332" s="3"/>
      <c r="C332" s="4" t="str">
        <f ca="1">INDIRECT(ADDRESS(4+MOD(A332-D324+2*$E$2+1,2*$E$2+1),3))</f>
        <v>Player 36</v>
      </c>
      <c r="D332" s="3" t="str">
        <f ca="1">INDIRECT(ADDRESS(4+MOD(2*$E$2+2-A332-D324+2*$E$2+1,2*$E$2+1),3))</f>
        <v>Player 25</v>
      </c>
      <c r="E332" s="3"/>
      <c r="F332" s="9"/>
    </row>
    <row r="333" spans="1:6" ht="12.75">
      <c r="A333" s="3">
        <v>7</v>
      </c>
      <c r="B333" s="3"/>
      <c r="C333" s="4" t="str">
        <f ca="1">INDIRECT(ADDRESS(4+MOD(A333-D324+2*$E$2+1,2*$E$2+1),3))</f>
        <v>Player 37</v>
      </c>
      <c r="D333" s="3" t="str">
        <f ca="1">INDIRECT(ADDRESS(4+MOD(2*$E$2+2-A333-D324+2*$E$2+1,2*$E$2+1),3))</f>
        <v>Player 24</v>
      </c>
      <c r="E333" s="3"/>
      <c r="F333" s="9"/>
    </row>
    <row r="334" spans="1:6" ht="12.75">
      <c r="A334" s="3">
        <v>8</v>
      </c>
      <c r="B334" s="3"/>
      <c r="C334" s="4" t="str">
        <f ca="1">INDIRECT(ADDRESS(4+MOD(A334-D324+2*$E$2+1,2*$E$2+1),3))</f>
        <v>Player 38</v>
      </c>
      <c r="D334" s="3" t="str">
        <f ca="1">INDIRECT(ADDRESS(4+MOD(2*$E$2+2-A334-D324+2*$E$2+1,2*$E$2+1),3))</f>
        <v>Player 23</v>
      </c>
      <c r="E334" s="3"/>
      <c r="F334" s="9"/>
    </row>
    <row r="335" spans="1:6" ht="12.75">
      <c r="A335" s="3">
        <v>9</v>
      </c>
      <c r="B335" s="3"/>
      <c r="C335" s="4" t="str">
        <f ca="1">INDIRECT(ADDRESS(4+MOD(A335-D324+2*$E$2+1,2*$E$2+1),3))</f>
        <v>Player 39 or Rest</v>
      </c>
      <c r="D335" s="3" t="str">
        <f ca="1">INDIRECT(ADDRESS(4+MOD(2*$E$2+2-A335-D324+2*$E$2+1,2*$E$2+1),3))</f>
        <v>Player 22</v>
      </c>
      <c r="E335" s="3"/>
      <c r="F335" s="9"/>
    </row>
    <row r="336" spans="1:6" ht="12.75">
      <c r="A336" s="3">
        <v>10</v>
      </c>
      <c r="B336" s="3"/>
      <c r="C336" s="4" t="str">
        <f ca="1">INDIRECT(ADDRESS(4+MOD(A336-D324+2*$E$2+1,2*$E$2+1),3))</f>
        <v>Player 1</v>
      </c>
      <c r="D336" s="3" t="str">
        <f ca="1">INDIRECT(ADDRESS(4+MOD(2*$E$2+2-A336-D324+2*$E$2+1,2*$E$2+1),3))</f>
        <v>Player 21</v>
      </c>
      <c r="E336" s="3"/>
      <c r="F336" s="9"/>
    </row>
    <row r="337" spans="1:6" ht="12.75">
      <c r="A337" s="3">
        <v>11</v>
      </c>
      <c r="B337" s="3"/>
      <c r="C337" s="4" t="str">
        <f ca="1">INDIRECT(ADDRESS(4+MOD(A337-D324+2*$E$2+1,2*$E$2+1),3))</f>
        <v>Player 2</v>
      </c>
      <c r="D337" s="3" t="str">
        <f ca="1">INDIRECT(ADDRESS(4+MOD(2*$E$2+2-A337-D324+2*$E$2+1,2*$E$2+1),3))</f>
        <v>Player 20</v>
      </c>
      <c r="E337" s="3"/>
      <c r="F337" s="9"/>
    </row>
    <row r="338" spans="1:6" ht="12.75">
      <c r="A338" s="3">
        <v>12</v>
      </c>
      <c r="B338" s="3"/>
      <c r="C338" s="4" t="str">
        <f ca="1">INDIRECT(ADDRESS(4+MOD(A338-D324+2*$E$2+1,2*$E$2+1),3))</f>
        <v>Player 3</v>
      </c>
      <c r="D338" s="3" t="str">
        <f ca="1">INDIRECT(ADDRESS(4+MOD(2*$E$2+2-A338-D324+2*$E$2+1,2*$E$2+1),3))</f>
        <v>Player 19</v>
      </c>
      <c r="E338" s="3"/>
      <c r="F338" s="9"/>
    </row>
    <row r="339" spans="1:6" ht="12.75">
      <c r="A339" s="3">
        <v>13</v>
      </c>
      <c r="B339" s="3"/>
      <c r="C339" s="4" t="str">
        <f ca="1">INDIRECT(ADDRESS(4+MOD(A339-D324+2*$E$2+1,2*$E$2+1),3))</f>
        <v>Player 4</v>
      </c>
      <c r="D339" s="3" t="str">
        <f ca="1">INDIRECT(ADDRESS(4+MOD(2*$E$2+2-A339-D324+2*$E$2+1,2*$E$2+1),3))</f>
        <v>Player 18</v>
      </c>
      <c r="E339" s="3"/>
      <c r="F339" s="9"/>
    </row>
    <row r="340" spans="1:6" ht="12.75">
      <c r="A340" s="3">
        <v>14</v>
      </c>
      <c r="B340" s="3"/>
      <c r="C340" s="4" t="str">
        <f ca="1">INDIRECT(ADDRESS(4+MOD(A340-D324+2*$E$2+1,2*$E$2+1),3))</f>
        <v>Player 5</v>
      </c>
      <c r="D340" s="3" t="str">
        <f ca="1">INDIRECT(ADDRESS(4+MOD(2*$E$2+2-A340-D324+2*$E$2+1,2*$E$2+1),3))</f>
        <v>Player 17</v>
      </c>
      <c r="E340" s="3"/>
      <c r="F340" s="9"/>
    </row>
    <row r="341" spans="1:6" ht="12.75">
      <c r="A341" s="3">
        <v>15</v>
      </c>
      <c r="B341" s="3"/>
      <c r="C341" s="4" t="str">
        <f ca="1">INDIRECT(ADDRESS(4+MOD(A341-D324+2*$E$2+1,2*$E$2+1),3))</f>
        <v>Player 6</v>
      </c>
      <c r="D341" s="3" t="str">
        <f ca="1">INDIRECT(ADDRESS(4+MOD(2*$E$2+2-A341-D324+2*$E$2+1,2*$E$2+1),3))</f>
        <v>Player 16</v>
      </c>
      <c r="E341" s="3"/>
      <c r="F341" s="9"/>
    </row>
    <row r="342" spans="1:6" ht="12.75">
      <c r="A342" s="3">
        <v>16</v>
      </c>
      <c r="B342" s="3"/>
      <c r="C342" s="4" t="str">
        <f ca="1">INDIRECT(ADDRESS(4+MOD(A342-D324+2*$E$2+1,2*$E$2+1),3))</f>
        <v>Player 7</v>
      </c>
      <c r="D342" s="3" t="str">
        <f ca="1">INDIRECT(ADDRESS(4+MOD(2*$E$2+2-A342-D324+2*$E$2+1,2*$E$2+1),3))</f>
        <v>Player 15</v>
      </c>
      <c r="E342" s="3"/>
      <c r="F342" s="9"/>
    </row>
    <row r="343" spans="1:6" ht="12.75">
      <c r="A343" s="3">
        <v>17</v>
      </c>
      <c r="B343" s="3"/>
      <c r="C343" s="4" t="str">
        <f ca="1">INDIRECT(ADDRESS(4+MOD(A343-D324+2*$E$2+1,2*$E$2+1),3))</f>
        <v>Player 8</v>
      </c>
      <c r="D343" s="3" t="str">
        <f ca="1">INDIRECT(ADDRESS(4+MOD(2*$E$2+2-A343-D324+2*$E$2+1,2*$E$2+1),3))</f>
        <v>Player 14</v>
      </c>
      <c r="E343" s="3"/>
      <c r="F343" s="9"/>
    </row>
    <row r="344" spans="1:6" ht="12.75">
      <c r="A344" s="3">
        <v>18</v>
      </c>
      <c r="B344" s="3"/>
      <c r="C344" s="4" t="str">
        <f ca="1">INDIRECT(ADDRESS(4+MOD(A344-D324+2*$E$2+1,2*$E$2+1),3))</f>
        <v>Player 9</v>
      </c>
      <c r="D344" s="3" t="str">
        <f ca="1">INDIRECT(ADDRESS(4+MOD(2*$E$2+2-A344-D324+2*$E$2+1,2*$E$2+1),3))</f>
        <v>Player 13</v>
      </c>
      <c r="E344" s="3"/>
      <c r="F344" s="9"/>
    </row>
    <row r="345" spans="1:6" ht="12.75">
      <c r="A345" s="3">
        <v>19</v>
      </c>
      <c r="B345" s="3"/>
      <c r="C345" s="4" t="str">
        <f ca="1">INDIRECT(ADDRESS(4+MOD(A345-D324+2*$E$2+1,2*$E$2+1),3))</f>
        <v>Player 10</v>
      </c>
      <c r="D345" s="3" t="str">
        <f ca="1">INDIRECT(ADDRESS(4+MOD(2*$E$2+2-A345-D324+2*$E$2+1,2*$E$2+1),3))</f>
        <v>Player 12</v>
      </c>
      <c r="E345" s="3"/>
      <c r="F345" s="9"/>
    </row>
    <row r="346" spans="1:6" ht="12.75">
      <c r="A346" s="6"/>
      <c r="B346" s="6"/>
      <c r="C346" s="7" t="str">
        <f ca="1">INDIRECT(ADDRESS(4+MOD($E$2+1-D324+2*$E$2+1,2*$E$2+1),3))</f>
        <v>Player 11</v>
      </c>
      <c r="D346" s="6" t="s">
        <v>6</v>
      </c>
      <c r="E346" s="6"/>
      <c r="F346" s="10"/>
    </row>
    <row r="347" spans="1:6" ht="12.75">
      <c r="A347" s="6"/>
      <c r="B347" s="6"/>
      <c r="C347" s="7"/>
      <c r="D347" s="6"/>
      <c r="E347" s="6"/>
      <c r="F347" s="10"/>
    </row>
    <row r="348" spans="1:6" ht="12.75">
      <c r="A348" s="6"/>
      <c r="B348" s="6"/>
      <c r="C348" s="7"/>
      <c r="D348" s="6"/>
      <c r="E348" s="6"/>
      <c r="F348" s="10"/>
    </row>
    <row r="349" spans="1:6" ht="12.75">
      <c r="A349" s="6"/>
      <c r="B349" s="6"/>
      <c r="C349" s="7"/>
      <c r="D349" s="6"/>
      <c r="E349" s="6"/>
      <c r="F349" s="10"/>
    </row>
    <row r="350" spans="1:6" ht="12.75">
      <c r="A350" s="6"/>
      <c r="B350" s="6"/>
      <c r="C350" s="7"/>
      <c r="D350" s="6"/>
      <c r="E350" s="6"/>
      <c r="F350" s="10"/>
    </row>
    <row r="351" spans="1:6" ht="12.75">
      <c r="A351" s="6"/>
      <c r="B351" s="6"/>
      <c r="C351" s="7"/>
      <c r="D351" s="6"/>
      <c r="E351" s="6"/>
      <c r="F351" s="10"/>
    </row>
    <row r="352" spans="1:6" ht="12.75">
      <c r="A352" s="6"/>
      <c r="B352" s="6"/>
      <c r="C352" s="7"/>
      <c r="D352" s="6"/>
      <c r="E352" s="6"/>
      <c r="F352" s="10"/>
    </row>
    <row r="353" spans="1:6" ht="12.75">
      <c r="A353" s="6"/>
      <c r="B353" s="6"/>
      <c r="C353" s="7"/>
      <c r="D353" s="6"/>
      <c r="E353" s="6"/>
      <c r="F353" s="10"/>
    </row>
    <row r="354" spans="1:6" ht="12.75">
      <c r="A354" s="6"/>
      <c r="B354" s="6"/>
      <c r="C354" s="7"/>
      <c r="D354" s="6"/>
      <c r="E354" s="6"/>
      <c r="F354" s="10"/>
    </row>
    <row r="355" ht="12.75">
      <c r="A355" t="s">
        <v>9</v>
      </c>
    </row>
    <row r="356" spans="3:4" ht="12.75">
      <c r="C356" s="1" t="s">
        <v>56</v>
      </c>
      <c r="D356" s="2">
        <v>11</v>
      </c>
    </row>
    <row r="358" spans="1:6" ht="12.75">
      <c r="A358" s="3" t="s">
        <v>5</v>
      </c>
      <c r="B358" s="5" t="s">
        <v>3</v>
      </c>
      <c r="C358" s="4" t="s">
        <v>11</v>
      </c>
      <c r="D358" s="3" t="s">
        <v>10</v>
      </c>
      <c r="E358" s="5" t="s">
        <v>3</v>
      </c>
      <c r="F358" s="9" t="s">
        <v>4</v>
      </c>
    </row>
    <row r="359" spans="1:6" ht="12.75">
      <c r="A359" s="3">
        <v>1</v>
      </c>
      <c r="B359" s="3"/>
      <c r="C359" s="4" t="str">
        <f ca="1">INDIRECT(ADDRESS(4+MOD(A359-D356+2*$E$2+1,2*$E$2+1),3))</f>
        <v>Player 30</v>
      </c>
      <c r="D359" s="3" t="str">
        <f ca="1">INDIRECT(ADDRESS(4+MOD(2*$E$2+2-A359-D356+2*$E$2+1,2*$E$2+1),3))</f>
        <v>Player 29</v>
      </c>
      <c r="E359" s="3"/>
      <c r="F359" s="9"/>
    </row>
    <row r="360" spans="1:6" ht="12.75">
      <c r="A360" s="3">
        <v>2</v>
      </c>
      <c r="B360" s="3"/>
      <c r="C360" s="4" t="str">
        <f ca="1">INDIRECT(ADDRESS(4+MOD(A360-D356+2*$E$2+1,2*$E$2+1),3))</f>
        <v>Player 31</v>
      </c>
      <c r="D360" s="3" t="str">
        <f ca="1">INDIRECT(ADDRESS(4+MOD(2*$E$2+2-A360-D356+2*$E$2+1,2*$E$2+1),3))</f>
        <v>Player 28</v>
      </c>
      <c r="E360" s="3"/>
      <c r="F360" s="9"/>
    </row>
    <row r="361" spans="1:6" ht="12.75">
      <c r="A361" s="3">
        <v>3</v>
      </c>
      <c r="B361" s="3"/>
      <c r="C361" s="4" t="str">
        <f ca="1">INDIRECT(ADDRESS(4+MOD(A361-D356+2*$E$2+1,2*$E$2+1),3))</f>
        <v>Player 32</v>
      </c>
      <c r="D361" s="3" t="str">
        <f ca="1">INDIRECT(ADDRESS(4+MOD(2*$E$2+2-A361-D356+2*$E$2+1,2*$E$2+1),3))</f>
        <v>Player 27</v>
      </c>
      <c r="E361" s="3"/>
      <c r="F361" s="9"/>
    </row>
    <row r="362" spans="1:6" ht="12.75">
      <c r="A362" s="3">
        <v>4</v>
      </c>
      <c r="B362" s="3"/>
      <c r="C362" s="4" t="str">
        <f ca="1">INDIRECT(ADDRESS(4+MOD(A362-D356+2*$E$2+1,2*$E$2+1),3))</f>
        <v>Player 33</v>
      </c>
      <c r="D362" s="3" t="str">
        <f ca="1">INDIRECT(ADDRESS(4+MOD(2*$E$2+2-A362-D356+2*$E$2+1,2*$E$2+1),3))</f>
        <v>Player 26</v>
      </c>
      <c r="E362" s="3"/>
      <c r="F362" s="9"/>
    </row>
    <row r="363" spans="1:6" ht="12.75">
      <c r="A363" s="3">
        <v>5</v>
      </c>
      <c r="B363" s="3"/>
      <c r="C363" s="4" t="str">
        <f ca="1">INDIRECT(ADDRESS(4+MOD(A363-D356+2*$E$2+1,2*$E$2+1),3))</f>
        <v>Player 34</v>
      </c>
      <c r="D363" s="3" t="str">
        <f ca="1">INDIRECT(ADDRESS(4+MOD(2*$E$2+2-A363-D356+2*$E$2+1,2*$E$2+1),3))</f>
        <v>Player 25</v>
      </c>
      <c r="E363" s="3"/>
      <c r="F363" s="9"/>
    </row>
    <row r="364" spans="1:6" ht="12.75">
      <c r="A364" s="3">
        <v>6</v>
      </c>
      <c r="B364" s="3"/>
      <c r="C364" s="4" t="str">
        <f ca="1">INDIRECT(ADDRESS(4+MOD(A364-D356+2*$E$2+1,2*$E$2+1),3))</f>
        <v>Player 35</v>
      </c>
      <c r="D364" s="3" t="str">
        <f ca="1">INDIRECT(ADDRESS(4+MOD(2*$E$2+2-A364-D356+2*$E$2+1,2*$E$2+1),3))</f>
        <v>Player 24</v>
      </c>
      <c r="E364" s="3"/>
      <c r="F364" s="9"/>
    </row>
    <row r="365" spans="1:6" ht="12.75">
      <c r="A365" s="3">
        <v>7</v>
      </c>
      <c r="B365" s="3"/>
      <c r="C365" s="4" t="str">
        <f ca="1">INDIRECT(ADDRESS(4+MOD(A365-D356+2*$E$2+1,2*$E$2+1),3))</f>
        <v>Player 36</v>
      </c>
      <c r="D365" s="3" t="str">
        <f ca="1">INDIRECT(ADDRESS(4+MOD(2*$E$2+2-A365-D356+2*$E$2+1,2*$E$2+1),3))</f>
        <v>Player 23</v>
      </c>
      <c r="E365" s="3"/>
      <c r="F365" s="9"/>
    </row>
    <row r="366" spans="1:6" ht="12.75">
      <c r="A366" s="3">
        <v>8</v>
      </c>
      <c r="B366" s="3"/>
      <c r="C366" s="4" t="str">
        <f ca="1">INDIRECT(ADDRESS(4+MOD(A366-D356+2*$E$2+1,2*$E$2+1),3))</f>
        <v>Player 37</v>
      </c>
      <c r="D366" s="3" t="str">
        <f ca="1">INDIRECT(ADDRESS(4+MOD(2*$E$2+2-A366-D356+2*$E$2+1,2*$E$2+1),3))</f>
        <v>Player 22</v>
      </c>
      <c r="E366" s="3"/>
      <c r="F366" s="9"/>
    </row>
    <row r="367" spans="1:6" ht="12.75">
      <c r="A367" s="3">
        <v>9</v>
      </c>
      <c r="B367" s="3"/>
      <c r="C367" s="4" t="str">
        <f ca="1">INDIRECT(ADDRESS(4+MOD(A367-D356+2*$E$2+1,2*$E$2+1),3))</f>
        <v>Player 38</v>
      </c>
      <c r="D367" s="3" t="str">
        <f ca="1">INDIRECT(ADDRESS(4+MOD(2*$E$2+2-A367-D356+2*$E$2+1,2*$E$2+1),3))</f>
        <v>Player 21</v>
      </c>
      <c r="E367" s="3"/>
      <c r="F367" s="9"/>
    </row>
    <row r="368" spans="1:6" ht="12.75">
      <c r="A368" s="3">
        <v>10</v>
      </c>
      <c r="B368" s="3"/>
      <c r="C368" s="4" t="str">
        <f ca="1">INDIRECT(ADDRESS(4+MOD(A368-D356+2*$E$2+1,2*$E$2+1),3))</f>
        <v>Player 39 or Rest</v>
      </c>
      <c r="D368" s="3" t="str">
        <f ca="1">INDIRECT(ADDRESS(4+MOD(2*$E$2+2-A368-D356+2*$E$2+1,2*$E$2+1),3))</f>
        <v>Player 20</v>
      </c>
      <c r="E368" s="3"/>
      <c r="F368" s="9"/>
    </row>
    <row r="369" spans="1:6" ht="12.75">
      <c r="A369" s="3">
        <v>11</v>
      </c>
      <c r="B369" s="3"/>
      <c r="C369" s="4" t="str">
        <f ca="1">INDIRECT(ADDRESS(4+MOD(A369-D356+2*$E$2+1,2*$E$2+1),3))</f>
        <v>Player 1</v>
      </c>
      <c r="D369" s="3" t="str">
        <f ca="1">INDIRECT(ADDRESS(4+MOD(2*$E$2+2-A369-D356+2*$E$2+1,2*$E$2+1),3))</f>
        <v>Player 19</v>
      </c>
      <c r="E369" s="3"/>
      <c r="F369" s="9"/>
    </row>
    <row r="370" spans="1:6" ht="12.75">
      <c r="A370" s="3">
        <v>12</v>
      </c>
      <c r="B370" s="3"/>
      <c r="C370" s="4" t="str">
        <f ca="1">INDIRECT(ADDRESS(4+MOD(A370-D356+2*$E$2+1,2*$E$2+1),3))</f>
        <v>Player 2</v>
      </c>
      <c r="D370" s="3" t="str">
        <f ca="1">INDIRECT(ADDRESS(4+MOD(2*$E$2+2-A370-D356+2*$E$2+1,2*$E$2+1),3))</f>
        <v>Player 18</v>
      </c>
      <c r="E370" s="3"/>
      <c r="F370" s="9"/>
    </row>
    <row r="371" spans="1:6" ht="12.75">
      <c r="A371" s="3">
        <v>13</v>
      </c>
      <c r="B371" s="3"/>
      <c r="C371" s="4" t="str">
        <f ca="1">INDIRECT(ADDRESS(4+MOD(A371-D356+2*$E$2+1,2*$E$2+1),3))</f>
        <v>Player 3</v>
      </c>
      <c r="D371" s="3" t="str">
        <f ca="1">INDIRECT(ADDRESS(4+MOD(2*$E$2+2-A371-D356+2*$E$2+1,2*$E$2+1),3))</f>
        <v>Player 17</v>
      </c>
      <c r="E371" s="3"/>
      <c r="F371" s="9"/>
    </row>
    <row r="372" spans="1:6" ht="12.75">
      <c r="A372" s="3">
        <v>14</v>
      </c>
      <c r="B372" s="3"/>
      <c r="C372" s="4" t="str">
        <f ca="1">INDIRECT(ADDRESS(4+MOD(A372-D356+2*$E$2+1,2*$E$2+1),3))</f>
        <v>Player 4</v>
      </c>
      <c r="D372" s="3" t="str">
        <f ca="1">INDIRECT(ADDRESS(4+MOD(2*$E$2+2-A372-D356+2*$E$2+1,2*$E$2+1),3))</f>
        <v>Player 16</v>
      </c>
      <c r="E372" s="3"/>
      <c r="F372" s="9"/>
    </row>
    <row r="373" spans="1:6" ht="12.75">
      <c r="A373" s="3">
        <v>15</v>
      </c>
      <c r="B373" s="3"/>
      <c r="C373" s="4" t="str">
        <f ca="1">INDIRECT(ADDRESS(4+MOD(A373-D356+2*$E$2+1,2*$E$2+1),3))</f>
        <v>Player 5</v>
      </c>
      <c r="D373" s="3" t="str">
        <f ca="1">INDIRECT(ADDRESS(4+MOD(2*$E$2+2-A373-D356+2*$E$2+1,2*$E$2+1),3))</f>
        <v>Player 15</v>
      </c>
      <c r="E373" s="3"/>
      <c r="F373" s="9"/>
    </row>
    <row r="374" spans="1:6" ht="12.75">
      <c r="A374" s="3">
        <v>16</v>
      </c>
      <c r="B374" s="3"/>
      <c r="C374" s="4" t="str">
        <f ca="1">INDIRECT(ADDRESS(4+MOD(A374-D356+2*$E$2+1,2*$E$2+1),3))</f>
        <v>Player 6</v>
      </c>
      <c r="D374" s="3" t="str">
        <f ca="1">INDIRECT(ADDRESS(4+MOD(2*$E$2+2-A374-D356+2*$E$2+1,2*$E$2+1),3))</f>
        <v>Player 14</v>
      </c>
      <c r="E374" s="3"/>
      <c r="F374" s="9"/>
    </row>
    <row r="375" spans="1:6" ht="12.75">
      <c r="A375" s="3">
        <v>17</v>
      </c>
      <c r="B375" s="3"/>
      <c r="C375" s="4" t="str">
        <f ca="1">INDIRECT(ADDRESS(4+MOD(A375-D356+2*$E$2+1,2*$E$2+1),3))</f>
        <v>Player 7</v>
      </c>
      <c r="D375" s="3" t="str">
        <f ca="1">INDIRECT(ADDRESS(4+MOD(2*$E$2+2-A375-D356+2*$E$2+1,2*$E$2+1),3))</f>
        <v>Player 13</v>
      </c>
      <c r="E375" s="3"/>
      <c r="F375" s="9"/>
    </row>
    <row r="376" spans="1:6" ht="12.75">
      <c r="A376" s="3">
        <v>18</v>
      </c>
      <c r="B376" s="3"/>
      <c r="C376" s="4" t="str">
        <f ca="1">INDIRECT(ADDRESS(4+MOD(A376-D356+2*$E$2+1,2*$E$2+1),3))</f>
        <v>Player 8</v>
      </c>
      <c r="D376" s="3" t="str">
        <f ca="1">INDIRECT(ADDRESS(4+MOD(2*$E$2+2-A376-D356+2*$E$2+1,2*$E$2+1),3))</f>
        <v>Player 12</v>
      </c>
      <c r="E376" s="3"/>
      <c r="F376" s="9"/>
    </row>
    <row r="377" spans="1:6" ht="12.75">
      <c r="A377" s="3">
        <v>19</v>
      </c>
      <c r="B377" s="3"/>
      <c r="C377" s="4" t="str">
        <f ca="1">INDIRECT(ADDRESS(4+MOD(A377-D356+2*$E$2+1,2*$E$2+1),3))</f>
        <v>Player 9</v>
      </c>
      <c r="D377" s="3" t="str">
        <f ca="1">INDIRECT(ADDRESS(4+MOD(2*$E$2+2-A377-D356+2*$E$2+1,2*$E$2+1),3))</f>
        <v>Player 11</v>
      </c>
      <c r="E377" s="3"/>
      <c r="F377" s="9"/>
    </row>
    <row r="378" spans="1:6" ht="12.75">
      <c r="A378" s="6"/>
      <c r="B378" s="6"/>
      <c r="C378" s="7" t="str">
        <f ca="1">INDIRECT(ADDRESS(4+MOD($E$2+1-D356+2*$E$2+1,2*$E$2+1),3))</f>
        <v>Player 10</v>
      </c>
      <c r="D378" s="6" t="s">
        <v>6</v>
      </c>
      <c r="E378" s="6"/>
      <c r="F378" s="10"/>
    </row>
    <row r="379" spans="1:6" ht="12.75">
      <c r="A379" s="6"/>
      <c r="B379" s="6"/>
      <c r="C379" s="7"/>
      <c r="D379" s="6"/>
      <c r="E379" s="6"/>
      <c r="F379" s="10"/>
    </row>
    <row r="380" spans="1:6" ht="12.75">
      <c r="A380" s="6"/>
      <c r="B380" s="6"/>
      <c r="C380" s="7"/>
      <c r="D380" s="6"/>
      <c r="E380" s="6"/>
      <c r="F380" s="10"/>
    </row>
    <row r="381" spans="1:6" ht="12.75">
      <c r="A381" s="6"/>
      <c r="B381" s="6"/>
      <c r="C381" s="7"/>
      <c r="D381" s="6"/>
      <c r="E381" s="6"/>
      <c r="F381" s="10"/>
    </row>
    <row r="382" spans="1:6" ht="12.75">
      <c r="A382" s="6"/>
      <c r="B382" s="6"/>
      <c r="C382" s="7"/>
      <c r="D382" s="6"/>
      <c r="E382" s="6"/>
      <c r="F382" s="10"/>
    </row>
    <row r="383" spans="1:6" ht="12.75">
      <c r="A383" s="6"/>
      <c r="B383" s="6"/>
      <c r="C383" s="7"/>
      <c r="D383" s="6"/>
      <c r="E383" s="6"/>
      <c r="F383" s="10"/>
    </row>
    <row r="384" spans="1:6" ht="12.75">
      <c r="A384" s="6"/>
      <c r="B384" s="6"/>
      <c r="C384" s="7"/>
      <c r="D384" s="6"/>
      <c r="E384" s="6"/>
      <c r="F384" s="10"/>
    </row>
    <row r="385" spans="1:6" ht="12.75">
      <c r="A385" s="6"/>
      <c r="B385" s="6"/>
      <c r="C385" s="7"/>
      <c r="D385" s="6"/>
      <c r="E385" s="6"/>
      <c r="F385" s="10"/>
    </row>
    <row r="386" spans="1:6" ht="12.75">
      <c r="A386" s="6"/>
      <c r="B386" s="6"/>
      <c r="C386" s="7"/>
      <c r="D386" s="6"/>
      <c r="E386" s="6"/>
      <c r="F386" s="10"/>
    </row>
    <row r="387" ht="12.75">
      <c r="A387" t="s">
        <v>9</v>
      </c>
    </row>
    <row r="388" spans="3:4" ht="12.75">
      <c r="C388" s="1" t="s">
        <v>56</v>
      </c>
      <c r="D388" s="2">
        <v>12</v>
      </c>
    </row>
    <row r="390" spans="1:6" ht="12.75">
      <c r="A390" s="3" t="s">
        <v>5</v>
      </c>
      <c r="B390" s="5" t="s">
        <v>3</v>
      </c>
      <c r="C390" s="4" t="s">
        <v>11</v>
      </c>
      <c r="D390" s="3" t="s">
        <v>10</v>
      </c>
      <c r="E390" s="5" t="s">
        <v>3</v>
      </c>
      <c r="F390" s="9" t="s">
        <v>4</v>
      </c>
    </row>
    <row r="391" spans="1:6" ht="12.75">
      <c r="A391" s="3">
        <v>1</v>
      </c>
      <c r="B391" s="3"/>
      <c r="C391" s="4" t="str">
        <f ca="1">INDIRECT(ADDRESS(4+MOD(A391-D388+2*$E$2+1,2*$E$2+1),3))</f>
        <v>Player 29</v>
      </c>
      <c r="D391" s="3" t="str">
        <f ca="1">INDIRECT(ADDRESS(4+MOD(2*$E$2+2-A391-D388+2*$E$2+1,2*$E$2+1),3))</f>
        <v>Player 28</v>
      </c>
      <c r="E391" s="3"/>
      <c r="F391" s="9"/>
    </row>
    <row r="392" spans="1:6" ht="12.75">
      <c r="A392" s="3">
        <v>2</v>
      </c>
      <c r="B392" s="3"/>
      <c r="C392" s="4" t="str">
        <f ca="1">INDIRECT(ADDRESS(4+MOD(A392-D388+2*$E$2+1,2*$E$2+1),3))</f>
        <v>Player 30</v>
      </c>
      <c r="D392" s="3" t="str">
        <f ca="1">INDIRECT(ADDRESS(4+MOD(2*$E$2+2-A392-D388+2*$E$2+1,2*$E$2+1),3))</f>
        <v>Player 27</v>
      </c>
      <c r="E392" s="3"/>
      <c r="F392" s="9"/>
    </row>
    <row r="393" spans="1:6" ht="12.75">
      <c r="A393" s="3">
        <v>3</v>
      </c>
      <c r="B393" s="3"/>
      <c r="C393" s="4" t="str">
        <f ca="1">INDIRECT(ADDRESS(4+MOD(A393-D388+2*$E$2+1,2*$E$2+1),3))</f>
        <v>Player 31</v>
      </c>
      <c r="D393" s="3" t="str">
        <f ca="1">INDIRECT(ADDRESS(4+MOD(2*$E$2+2-A393-D388+2*$E$2+1,2*$E$2+1),3))</f>
        <v>Player 26</v>
      </c>
      <c r="E393" s="3"/>
      <c r="F393" s="9"/>
    </row>
    <row r="394" spans="1:6" ht="12.75">
      <c r="A394" s="3">
        <v>4</v>
      </c>
      <c r="B394" s="3"/>
      <c r="C394" s="4" t="str">
        <f ca="1">INDIRECT(ADDRESS(4+MOD(A394-D388+2*$E$2+1,2*$E$2+1),3))</f>
        <v>Player 32</v>
      </c>
      <c r="D394" s="3" t="str">
        <f ca="1">INDIRECT(ADDRESS(4+MOD(2*$E$2+2-A394-D388+2*$E$2+1,2*$E$2+1),3))</f>
        <v>Player 25</v>
      </c>
      <c r="E394" s="3"/>
      <c r="F394" s="9"/>
    </row>
    <row r="395" spans="1:6" ht="12.75">
      <c r="A395" s="3">
        <v>5</v>
      </c>
      <c r="B395" s="3"/>
      <c r="C395" s="4" t="str">
        <f ca="1">INDIRECT(ADDRESS(4+MOD(A395-D388+2*$E$2+1,2*$E$2+1),3))</f>
        <v>Player 33</v>
      </c>
      <c r="D395" s="3" t="str">
        <f ca="1">INDIRECT(ADDRESS(4+MOD(2*$E$2+2-A395-D388+2*$E$2+1,2*$E$2+1),3))</f>
        <v>Player 24</v>
      </c>
      <c r="E395" s="3"/>
      <c r="F395" s="9"/>
    </row>
    <row r="396" spans="1:6" ht="12.75">
      <c r="A396" s="3">
        <v>6</v>
      </c>
      <c r="B396" s="3"/>
      <c r="C396" s="4" t="str">
        <f ca="1">INDIRECT(ADDRESS(4+MOD(A396-D388+2*$E$2+1,2*$E$2+1),3))</f>
        <v>Player 34</v>
      </c>
      <c r="D396" s="3" t="str">
        <f ca="1">INDIRECT(ADDRESS(4+MOD(2*$E$2+2-A396-D388+2*$E$2+1,2*$E$2+1),3))</f>
        <v>Player 23</v>
      </c>
      <c r="E396" s="3"/>
      <c r="F396" s="9"/>
    </row>
    <row r="397" spans="1:6" ht="12.75">
      <c r="A397" s="3">
        <v>7</v>
      </c>
      <c r="B397" s="3"/>
      <c r="C397" s="4" t="str">
        <f ca="1">INDIRECT(ADDRESS(4+MOD(A397-D388+2*$E$2+1,2*$E$2+1),3))</f>
        <v>Player 35</v>
      </c>
      <c r="D397" s="3" t="str">
        <f ca="1">INDIRECT(ADDRESS(4+MOD(2*$E$2+2-A397-D388+2*$E$2+1,2*$E$2+1),3))</f>
        <v>Player 22</v>
      </c>
      <c r="E397" s="3"/>
      <c r="F397" s="9"/>
    </row>
    <row r="398" spans="1:6" ht="12.75">
      <c r="A398" s="3">
        <v>8</v>
      </c>
      <c r="B398" s="3"/>
      <c r="C398" s="4" t="str">
        <f ca="1">INDIRECT(ADDRESS(4+MOD(A398-D388+2*$E$2+1,2*$E$2+1),3))</f>
        <v>Player 36</v>
      </c>
      <c r="D398" s="3" t="str">
        <f ca="1">INDIRECT(ADDRESS(4+MOD(2*$E$2+2-A398-D388+2*$E$2+1,2*$E$2+1),3))</f>
        <v>Player 21</v>
      </c>
      <c r="E398" s="3"/>
      <c r="F398" s="9"/>
    </row>
    <row r="399" spans="1:6" ht="12.75">
      <c r="A399" s="3">
        <v>9</v>
      </c>
      <c r="B399" s="3"/>
      <c r="C399" s="4" t="str">
        <f ca="1">INDIRECT(ADDRESS(4+MOD(A399-D388+2*$E$2+1,2*$E$2+1),3))</f>
        <v>Player 37</v>
      </c>
      <c r="D399" s="3" t="str">
        <f ca="1">INDIRECT(ADDRESS(4+MOD(2*$E$2+2-A399-D388+2*$E$2+1,2*$E$2+1),3))</f>
        <v>Player 20</v>
      </c>
      <c r="E399" s="3"/>
      <c r="F399" s="9"/>
    </row>
    <row r="400" spans="1:6" ht="12.75">
      <c r="A400" s="3">
        <v>10</v>
      </c>
      <c r="B400" s="3"/>
      <c r="C400" s="4" t="str">
        <f ca="1">INDIRECT(ADDRESS(4+MOD(A400-D388+2*$E$2+1,2*$E$2+1),3))</f>
        <v>Player 38</v>
      </c>
      <c r="D400" s="3" t="str">
        <f ca="1">INDIRECT(ADDRESS(4+MOD(2*$E$2+2-A400-D388+2*$E$2+1,2*$E$2+1),3))</f>
        <v>Player 19</v>
      </c>
      <c r="E400" s="3"/>
      <c r="F400" s="9"/>
    </row>
    <row r="401" spans="1:6" ht="12.75">
      <c r="A401" s="3">
        <v>11</v>
      </c>
      <c r="B401" s="3"/>
      <c r="C401" s="4" t="str">
        <f ca="1">INDIRECT(ADDRESS(4+MOD(A401-D388+2*$E$2+1,2*$E$2+1),3))</f>
        <v>Player 39 or Rest</v>
      </c>
      <c r="D401" s="3" t="str">
        <f ca="1">INDIRECT(ADDRESS(4+MOD(2*$E$2+2-A401-D388+2*$E$2+1,2*$E$2+1),3))</f>
        <v>Player 18</v>
      </c>
      <c r="E401" s="3"/>
      <c r="F401" s="9"/>
    </row>
    <row r="402" spans="1:6" ht="12.75">
      <c r="A402" s="3">
        <v>12</v>
      </c>
      <c r="B402" s="3"/>
      <c r="C402" s="4" t="str">
        <f ca="1">INDIRECT(ADDRESS(4+MOD(A402-D388+2*$E$2+1,2*$E$2+1),3))</f>
        <v>Player 1</v>
      </c>
      <c r="D402" s="3" t="str">
        <f ca="1">INDIRECT(ADDRESS(4+MOD(2*$E$2+2-A402-D388+2*$E$2+1,2*$E$2+1),3))</f>
        <v>Player 17</v>
      </c>
      <c r="E402" s="3"/>
      <c r="F402" s="9"/>
    </row>
    <row r="403" spans="1:6" ht="12.75">
      <c r="A403" s="3">
        <v>13</v>
      </c>
      <c r="B403" s="3"/>
      <c r="C403" s="4" t="str">
        <f ca="1">INDIRECT(ADDRESS(4+MOD(A403-D388+2*$E$2+1,2*$E$2+1),3))</f>
        <v>Player 2</v>
      </c>
      <c r="D403" s="3" t="str">
        <f ca="1">INDIRECT(ADDRESS(4+MOD(2*$E$2+2-A403-D388+2*$E$2+1,2*$E$2+1),3))</f>
        <v>Player 16</v>
      </c>
      <c r="E403" s="3"/>
      <c r="F403" s="9"/>
    </row>
    <row r="404" spans="1:6" ht="12.75">
      <c r="A404" s="3">
        <v>14</v>
      </c>
      <c r="B404" s="3"/>
      <c r="C404" s="4" t="str">
        <f ca="1">INDIRECT(ADDRESS(4+MOD(A404-D388+2*$E$2+1,2*$E$2+1),3))</f>
        <v>Player 3</v>
      </c>
      <c r="D404" s="3" t="str">
        <f ca="1">INDIRECT(ADDRESS(4+MOD(2*$E$2+2-A404-D388+2*$E$2+1,2*$E$2+1),3))</f>
        <v>Player 15</v>
      </c>
      <c r="E404" s="3"/>
      <c r="F404" s="9"/>
    </row>
    <row r="405" spans="1:6" ht="12.75">
      <c r="A405" s="3">
        <v>15</v>
      </c>
      <c r="B405" s="3"/>
      <c r="C405" s="4" t="str">
        <f ca="1">INDIRECT(ADDRESS(4+MOD(A405-D388+2*$E$2+1,2*$E$2+1),3))</f>
        <v>Player 4</v>
      </c>
      <c r="D405" s="3" t="str">
        <f ca="1">INDIRECT(ADDRESS(4+MOD(2*$E$2+2-A405-D388+2*$E$2+1,2*$E$2+1),3))</f>
        <v>Player 14</v>
      </c>
      <c r="E405" s="3"/>
      <c r="F405" s="9"/>
    </row>
    <row r="406" spans="1:6" ht="12.75">
      <c r="A406" s="3">
        <v>16</v>
      </c>
      <c r="B406" s="3"/>
      <c r="C406" s="4" t="str">
        <f ca="1">INDIRECT(ADDRESS(4+MOD(A406-D388+2*$E$2+1,2*$E$2+1),3))</f>
        <v>Player 5</v>
      </c>
      <c r="D406" s="3" t="str">
        <f ca="1">INDIRECT(ADDRESS(4+MOD(2*$E$2+2-A406-D388+2*$E$2+1,2*$E$2+1),3))</f>
        <v>Player 13</v>
      </c>
      <c r="E406" s="3"/>
      <c r="F406" s="9"/>
    </row>
    <row r="407" spans="1:6" ht="12.75">
      <c r="A407" s="3">
        <v>17</v>
      </c>
      <c r="B407" s="3"/>
      <c r="C407" s="4" t="str">
        <f ca="1">INDIRECT(ADDRESS(4+MOD(A407-D388+2*$E$2+1,2*$E$2+1),3))</f>
        <v>Player 6</v>
      </c>
      <c r="D407" s="3" t="str">
        <f ca="1">INDIRECT(ADDRESS(4+MOD(2*$E$2+2-A407-D388+2*$E$2+1,2*$E$2+1),3))</f>
        <v>Player 12</v>
      </c>
      <c r="E407" s="3"/>
      <c r="F407" s="9"/>
    </row>
    <row r="408" spans="1:6" ht="12.75">
      <c r="A408" s="3">
        <v>18</v>
      </c>
      <c r="B408" s="3"/>
      <c r="C408" s="4" t="str">
        <f ca="1">INDIRECT(ADDRESS(4+MOD(A408-D388+2*$E$2+1,2*$E$2+1),3))</f>
        <v>Player 7</v>
      </c>
      <c r="D408" s="3" t="str">
        <f ca="1">INDIRECT(ADDRESS(4+MOD(2*$E$2+2-A408-D388+2*$E$2+1,2*$E$2+1),3))</f>
        <v>Player 11</v>
      </c>
      <c r="E408" s="3"/>
      <c r="F408" s="9"/>
    </row>
    <row r="409" spans="1:6" ht="12.75">
      <c r="A409" s="3">
        <v>19</v>
      </c>
      <c r="B409" s="3"/>
      <c r="C409" s="4" t="str">
        <f ca="1">INDIRECT(ADDRESS(4+MOD(A409-D388+2*$E$2+1,2*$E$2+1),3))</f>
        <v>Player 8</v>
      </c>
      <c r="D409" s="3" t="str">
        <f ca="1">INDIRECT(ADDRESS(4+MOD(2*$E$2+2-A409-D388+2*$E$2+1,2*$E$2+1),3))</f>
        <v>Player 10</v>
      </c>
      <c r="E409" s="3"/>
      <c r="F409" s="9"/>
    </row>
    <row r="410" spans="1:6" ht="12.75">
      <c r="A410" s="6"/>
      <c r="B410" s="6"/>
      <c r="C410" s="7" t="str">
        <f ca="1">INDIRECT(ADDRESS(4+MOD($E$2+1-D388+2*$E$2+1,2*$E$2+1),3))</f>
        <v>Player 9</v>
      </c>
      <c r="D410" s="6" t="s">
        <v>6</v>
      </c>
      <c r="E410" s="6"/>
      <c r="F410" s="10"/>
    </row>
    <row r="411" spans="1:6" ht="12.75">
      <c r="A411" s="6"/>
      <c r="B411" s="6"/>
      <c r="C411" s="7"/>
      <c r="D411" s="6"/>
      <c r="E411" s="6"/>
      <c r="F411" s="10"/>
    </row>
    <row r="412" spans="1:6" ht="12.75">
      <c r="A412" s="6"/>
      <c r="B412" s="6"/>
      <c r="C412" s="7"/>
      <c r="D412" s="6"/>
      <c r="E412" s="6"/>
      <c r="F412" s="10"/>
    </row>
    <row r="413" spans="1:6" ht="12.75">
      <c r="A413" s="6"/>
      <c r="B413" s="6"/>
      <c r="C413" s="7"/>
      <c r="D413" s="6"/>
      <c r="E413" s="6"/>
      <c r="F413" s="10"/>
    </row>
    <row r="414" spans="1:6" ht="12.75">
      <c r="A414" s="6"/>
      <c r="B414" s="6"/>
      <c r="C414" s="7"/>
      <c r="D414" s="6"/>
      <c r="E414" s="6"/>
      <c r="F414" s="10"/>
    </row>
    <row r="415" spans="1:6" ht="12.75">
      <c r="A415" s="6"/>
      <c r="B415" s="6"/>
      <c r="C415" s="7"/>
      <c r="D415" s="6"/>
      <c r="E415" s="6"/>
      <c r="F415" s="10"/>
    </row>
    <row r="416" spans="1:6" ht="12.75">
      <c r="A416" s="6"/>
      <c r="B416" s="6"/>
      <c r="C416" s="7"/>
      <c r="D416" s="6"/>
      <c r="E416" s="6"/>
      <c r="F416" s="10"/>
    </row>
    <row r="417" spans="1:6" ht="12.75">
      <c r="A417" s="6"/>
      <c r="B417" s="6"/>
      <c r="C417" s="7"/>
      <c r="D417" s="6"/>
      <c r="E417" s="6"/>
      <c r="F417" s="10"/>
    </row>
    <row r="418" spans="1:6" ht="12.75">
      <c r="A418" s="6"/>
      <c r="B418" s="6"/>
      <c r="C418" s="7"/>
      <c r="D418" s="6"/>
      <c r="E418" s="6"/>
      <c r="F418" s="10"/>
    </row>
    <row r="419" spans="1:6" ht="12.75">
      <c r="A419" s="6"/>
      <c r="B419" s="6"/>
      <c r="C419" s="7"/>
      <c r="D419" s="6"/>
      <c r="E419" s="6"/>
      <c r="F419" s="10"/>
    </row>
    <row r="420" ht="12.75">
      <c r="A420" t="s">
        <v>9</v>
      </c>
    </row>
    <row r="421" spans="3:4" ht="12.75">
      <c r="C421" s="1" t="s">
        <v>56</v>
      </c>
      <c r="D421" s="2">
        <v>13</v>
      </c>
    </row>
    <row r="423" spans="1:6" ht="12.75">
      <c r="A423" s="3" t="s">
        <v>5</v>
      </c>
      <c r="B423" s="5" t="s">
        <v>3</v>
      </c>
      <c r="C423" s="4" t="s">
        <v>11</v>
      </c>
      <c r="D423" s="3" t="s">
        <v>10</v>
      </c>
      <c r="E423" s="5" t="s">
        <v>3</v>
      </c>
      <c r="F423" s="9" t="s">
        <v>4</v>
      </c>
    </row>
    <row r="424" spans="1:6" ht="12.75">
      <c r="A424" s="3">
        <v>1</v>
      </c>
      <c r="B424" s="3"/>
      <c r="C424" s="4" t="str">
        <f ca="1">INDIRECT(ADDRESS(4+MOD(A424-D421+2*$E$2+1,2*$E$2+1),3))</f>
        <v>Player 28</v>
      </c>
      <c r="D424" s="3" t="str">
        <f ca="1">INDIRECT(ADDRESS(4+MOD(2*$E$2+2-A424-D421+2*$E$2+1,2*$E$2+1),3))</f>
        <v>Player 27</v>
      </c>
      <c r="E424" s="3"/>
      <c r="F424" s="9"/>
    </row>
    <row r="425" spans="1:6" ht="12.75">
      <c r="A425" s="3">
        <v>2</v>
      </c>
      <c r="B425" s="3"/>
      <c r="C425" s="4" t="str">
        <f ca="1">INDIRECT(ADDRESS(4+MOD(A425-D421+2*$E$2+1,2*$E$2+1),3))</f>
        <v>Player 29</v>
      </c>
      <c r="D425" s="3" t="str">
        <f ca="1">INDIRECT(ADDRESS(4+MOD(2*$E$2+2-A425-D421+2*$E$2+1,2*$E$2+1),3))</f>
        <v>Player 26</v>
      </c>
      <c r="E425" s="3"/>
      <c r="F425" s="9"/>
    </row>
    <row r="426" spans="1:6" ht="12.75">
      <c r="A426" s="3">
        <v>3</v>
      </c>
      <c r="B426" s="3"/>
      <c r="C426" s="4" t="str">
        <f ca="1">INDIRECT(ADDRESS(4+MOD(A426-D421+2*$E$2+1,2*$E$2+1),3))</f>
        <v>Player 30</v>
      </c>
      <c r="D426" s="3" t="str">
        <f ca="1">INDIRECT(ADDRESS(4+MOD(2*$E$2+2-A426-D421+2*$E$2+1,2*$E$2+1),3))</f>
        <v>Player 25</v>
      </c>
      <c r="E426" s="3"/>
      <c r="F426" s="9"/>
    </row>
    <row r="427" spans="1:6" ht="12.75">
      <c r="A427" s="3">
        <v>4</v>
      </c>
      <c r="B427" s="3"/>
      <c r="C427" s="4" t="str">
        <f ca="1">INDIRECT(ADDRESS(4+MOD(A427-D421+2*$E$2+1,2*$E$2+1),3))</f>
        <v>Player 31</v>
      </c>
      <c r="D427" s="3" t="str">
        <f ca="1">INDIRECT(ADDRESS(4+MOD(2*$E$2+2-A427-D421+2*$E$2+1,2*$E$2+1),3))</f>
        <v>Player 24</v>
      </c>
      <c r="E427" s="3"/>
      <c r="F427" s="9"/>
    </row>
    <row r="428" spans="1:6" ht="12.75">
      <c r="A428" s="3">
        <v>5</v>
      </c>
      <c r="B428" s="3"/>
      <c r="C428" s="4" t="str">
        <f ca="1">INDIRECT(ADDRESS(4+MOD(A428-D421+2*$E$2+1,2*$E$2+1),3))</f>
        <v>Player 32</v>
      </c>
      <c r="D428" s="3" t="str">
        <f ca="1">INDIRECT(ADDRESS(4+MOD(2*$E$2+2-A428-D421+2*$E$2+1,2*$E$2+1),3))</f>
        <v>Player 23</v>
      </c>
      <c r="E428" s="3"/>
      <c r="F428" s="9"/>
    </row>
    <row r="429" spans="1:6" ht="12.75">
      <c r="A429" s="3">
        <v>6</v>
      </c>
      <c r="B429" s="3"/>
      <c r="C429" s="4" t="str">
        <f ca="1">INDIRECT(ADDRESS(4+MOD(A429-D421+2*$E$2+1,2*$E$2+1),3))</f>
        <v>Player 33</v>
      </c>
      <c r="D429" s="3" t="str">
        <f ca="1">INDIRECT(ADDRESS(4+MOD(2*$E$2+2-A429-D421+2*$E$2+1,2*$E$2+1),3))</f>
        <v>Player 22</v>
      </c>
      <c r="E429" s="3"/>
      <c r="F429" s="9"/>
    </row>
    <row r="430" spans="1:6" ht="12.75">
      <c r="A430" s="3">
        <v>7</v>
      </c>
      <c r="B430" s="3"/>
      <c r="C430" s="4" t="str">
        <f ca="1">INDIRECT(ADDRESS(4+MOD(A430-D421+2*$E$2+1,2*$E$2+1),3))</f>
        <v>Player 34</v>
      </c>
      <c r="D430" s="3" t="str">
        <f ca="1">INDIRECT(ADDRESS(4+MOD(2*$E$2+2-A430-D421+2*$E$2+1,2*$E$2+1),3))</f>
        <v>Player 21</v>
      </c>
      <c r="E430" s="3"/>
      <c r="F430" s="9"/>
    </row>
    <row r="431" spans="1:6" ht="12.75">
      <c r="A431" s="3">
        <v>8</v>
      </c>
      <c r="B431" s="3"/>
      <c r="C431" s="4" t="str">
        <f ca="1">INDIRECT(ADDRESS(4+MOD(A431-D421+2*$E$2+1,2*$E$2+1),3))</f>
        <v>Player 35</v>
      </c>
      <c r="D431" s="3" t="str">
        <f ca="1">INDIRECT(ADDRESS(4+MOD(2*$E$2+2-A431-D421+2*$E$2+1,2*$E$2+1),3))</f>
        <v>Player 20</v>
      </c>
      <c r="E431" s="3"/>
      <c r="F431" s="9"/>
    </row>
    <row r="432" spans="1:6" ht="12.75">
      <c r="A432" s="3">
        <v>9</v>
      </c>
      <c r="B432" s="3"/>
      <c r="C432" s="4" t="str">
        <f ca="1">INDIRECT(ADDRESS(4+MOD(A432-D421+2*$E$2+1,2*$E$2+1),3))</f>
        <v>Player 36</v>
      </c>
      <c r="D432" s="3" t="str">
        <f ca="1">INDIRECT(ADDRESS(4+MOD(2*$E$2+2-A432-D421+2*$E$2+1,2*$E$2+1),3))</f>
        <v>Player 19</v>
      </c>
      <c r="E432" s="3"/>
      <c r="F432" s="9"/>
    </row>
    <row r="433" spans="1:6" ht="12.75">
      <c r="A433" s="3">
        <v>10</v>
      </c>
      <c r="B433" s="3"/>
      <c r="C433" s="4" t="str">
        <f ca="1">INDIRECT(ADDRESS(4+MOD(A433-D421+2*$E$2+1,2*$E$2+1),3))</f>
        <v>Player 37</v>
      </c>
      <c r="D433" s="3" t="str">
        <f ca="1">INDIRECT(ADDRESS(4+MOD(2*$E$2+2-A433-D421+2*$E$2+1,2*$E$2+1),3))</f>
        <v>Player 18</v>
      </c>
      <c r="E433" s="3"/>
      <c r="F433" s="9"/>
    </row>
    <row r="434" spans="1:6" ht="12.75">
      <c r="A434" s="3">
        <v>11</v>
      </c>
      <c r="B434" s="3"/>
      <c r="C434" s="4" t="str">
        <f ca="1">INDIRECT(ADDRESS(4+MOD(A434-D421+2*$E$2+1,2*$E$2+1),3))</f>
        <v>Player 38</v>
      </c>
      <c r="D434" s="3" t="str">
        <f ca="1">INDIRECT(ADDRESS(4+MOD(2*$E$2+2-A434-D421+2*$E$2+1,2*$E$2+1),3))</f>
        <v>Player 17</v>
      </c>
      <c r="E434" s="3"/>
      <c r="F434" s="9"/>
    </row>
    <row r="435" spans="1:6" ht="12.75">
      <c r="A435" s="3">
        <v>12</v>
      </c>
      <c r="B435" s="3"/>
      <c r="C435" s="4" t="str">
        <f ca="1">INDIRECT(ADDRESS(4+MOD(A435-D421+2*$E$2+1,2*$E$2+1),3))</f>
        <v>Player 39 or Rest</v>
      </c>
      <c r="D435" s="3" t="str">
        <f ca="1">INDIRECT(ADDRESS(4+MOD(2*$E$2+2-A435-D421+2*$E$2+1,2*$E$2+1),3))</f>
        <v>Player 16</v>
      </c>
      <c r="E435" s="3"/>
      <c r="F435" s="9"/>
    </row>
    <row r="436" spans="1:6" ht="12.75">
      <c r="A436" s="3">
        <v>13</v>
      </c>
      <c r="B436" s="3"/>
      <c r="C436" s="4" t="str">
        <f ca="1">INDIRECT(ADDRESS(4+MOD(A436-D421+2*$E$2+1,2*$E$2+1),3))</f>
        <v>Player 1</v>
      </c>
      <c r="D436" s="3" t="str">
        <f ca="1">INDIRECT(ADDRESS(4+MOD(2*$E$2+2-A436-D421+2*$E$2+1,2*$E$2+1),3))</f>
        <v>Player 15</v>
      </c>
      <c r="E436" s="3"/>
      <c r="F436" s="9"/>
    </row>
    <row r="437" spans="1:6" ht="12.75">
      <c r="A437" s="3">
        <v>14</v>
      </c>
      <c r="B437" s="3"/>
      <c r="C437" s="4" t="str">
        <f ca="1">INDIRECT(ADDRESS(4+MOD(A437-D421+2*$E$2+1,2*$E$2+1),3))</f>
        <v>Player 2</v>
      </c>
      <c r="D437" s="3" t="str">
        <f ca="1">INDIRECT(ADDRESS(4+MOD(2*$E$2+2-A437-D421+2*$E$2+1,2*$E$2+1),3))</f>
        <v>Player 14</v>
      </c>
      <c r="E437" s="3"/>
      <c r="F437" s="9"/>
    </row>
    <row r="438" spans="1:6" ht="12.75">
      <c r="A438" s="3">
        <v>15</v>
      </c>
      <c r="B438" s="3"/>
      <c r="C438" s="4" t="str">
        <f ca="1">INDIRECT(ADDRESS(4+MOD(A438-D421+2*$E$2+1,2*$E$2+1),3))</f>
        <v>Player 3</v>
      </c>
      <c r="D438" s="3" t="str">
        <f ca="1">INDIRECT(ADDRESS(4+MOD(2*$E$2+2-A438-D421+2*$E$2+1,2*$E$2+1),3))</f>
        <v>Player 13</v>
      </c>
      <c r="E438" s="3"/>
      <c r="F438" s="9"/>
    </row>
    <row r="439" spans="1:6" ht="12.75">
      <c r="A439" s="3">
        <v>16</v>
      </c>
      <c r="B439" s="3"/>
      <c r="C439" s="4" t="str">
        <f ca="1">INDIRECT(ADDRESS(4+MOD(A439-D421+2*$E$2+1,2*$E$2+1),3))</f>
        <v>Player 4</v>
      </c>
      <c r="D439" s="3" t="str">
        <f ca="1">INDIRECT(ADDRESS(4+MOD(2*$E$2+2-A439-D421+2*$E$2+1,2*$E$2+1),3))</f>
        <v>Player 12</v>
      </c>
      <c r="E439" s="3"/>
      <c r="F439" s="9"/>
    </row>
    <row r="440" spans="1:6" ht="12.75">
      <c r="A440" s="3">
        <v>17</v>
      </c>
      <c r="B440" s="3"/>
      <c r="C440" s="4" t="str">
        <f ca="1">INDIRECT(ADDRESS(4+MOD(A440-D421+2*$E$2+1,2*$E$2+1),3))</f>
        <v>Player 5</v>
      </c>
      <c r="D440" s="3" t="str">
        <f ca="1">INDIRECT(ADDRESS(4+MOD(2*$E$2+2-A440-D421+2*$E$2+1,2*$E$2+1),3))</f>
        <v>Player 11</v>
      </c>
      <c r="E440" s="3"/>
      <c r="F440" s="9"/>
    </row>
    <row r="441" spans="1:6" ht="12.75">
      <c r="A441" s="3">
        <v>18</v>
      </c>
      <c r="B441" s="3"/>
      <c r="C441" s="4" t="str">
        <f ca="1">INDIRECT(ADDRESS(4+MOD(A441-D421+2*$E$2+1,2*$E$2+1),3))</f>
        <v>Player 6</v>
      </c>
      <c r="D441" s="3" t="str">
        <f ca="1">INDIRECT(ADDRESS(4+MOD(2*$E$2+2-A441-D421+2*$E$2+1,2*$E$2+1),3))</f>
        <v>Player 10</v>
      </c>
      <c r="E441" s="3"/>
      <c r="F441" s="9"/>
    </row>
    <row r="442" spans="1:6" ht="12.75">
      <c r="A442" s="3">
        <v>19</v>
      </c>
      <c r="B442" s="3"/>
      <c r="C442" s="4" t="str">
        <f ca="1">INDIRECT(ADDRESS(4+MOD(A442-D421+2*$E$2+1,2*$E$2+1),3))</f>
        <v>Player 7</v>
      </c>
      <c r="D442" s="3" t="str">
        <f ca="1">INDIRECT(ADDRESS(4+MOD(2*$E$2+2-A442-D421+2*$E$2+1,2*$E$2+1),3))</f>
        <v>Player 9</v>
      </c>
      <c r="E442" s="3"/>
      <c r="F442" s="9"/>
    </row>
    <row r="443" spans="1:6" ht="12.75">
      <c r="A443" s="6"/>
      <c r="B443" s="6"/>
      <c r="C443" s="7" t="str">
        <f ca="1">INDIRECT(ADDRESS(4+MOD($E$2+1-D421+2*$E$2+1,2*$E$2+1),3))</f>
        <v>Player 8</v>
      </c>
      <c r="D443" s="6" t="s">
        <v>6</v>
      </c>
      <c r="E443" s="6"/>
      <c r="F443" s="10"/>
    </row>
    <row r="444" spans="1:6" ht="12.75">
      <c r="A444" s="6"/>
      <c r="B444" s="6"/>
      <c r="C444" s="7"/>
      <c r="D444" s="6"/>
      <c r="E444" s="6"/>
      <c r="F444" s="10"/>
    </row>
    <row r="445" spans="1:6" ht="12.75">
      <c r="A445" s="6"/>
      <c r="B445" s="6"/>
      <c r="C445" s="7"/>
      <c r="D445" s="6"/>
      <c r="E445" s="6"/>
      <c r="F445" s="10"/>
    </row>
    <row r="446" spans="1:6" ht="12.75">
      <c r="A446" s="6"/>
      <c r="B446" s="6"/>
      <c r="C446" s="7"/>
      <c r="D446" s="6"/>
      <c r="E446" s="6"/>
      <c r="F446" s="10"/>
    </row>
    <row r="447" spans="1:6" ht="12.75">
      <c r="A447" s="6"/>
      <c r="B447" s="6"/>
      <c r="C447" s="7"/>
      <c r="D447" s="6"/>
      <c r="E447" s="6"/>
      <c r="F447" s="10"/>
    </row>
    <row r="448" spans="1:6" ht="12.75">
      <c r="A448" s="6"/>
      <c r="B448" s="6"/>
      <c r="C448" s="7"/>
      <c r="D448" s="6"/>
      <c r="E448" s="6"/>
      <c r="F448" s="10"/>
    </row>
    <row r="449" spans="1:6" ht="12.75">
      <c r="A449" s="6"/>
      <c r="B449" s="6"/>
      <c r="C449" s="7"/>
      <c r="D449" s="6"/>
      <c r="E449" s="6"/>
      <c r="F449" s="10"/>
    </row>
    <row r="450" spans="1:6" ht="12.75">
      <c r="A450" s="6"/>
      <c r="B450" s="6"/>
      <c r="C450" s="7"/>
      <c r="D450" s="6"/>
      <c r="E450" s="6"/>
      <c r="F450" s="10"/>
    </row>
    <row r="451" spans="1:6" ht="12.75">
      <c r="A451" s="6"/>
      <c r="B451" s="6"/>
      <c r="C451" s="7"/>
      <c r="D451" s="6"/>
      <c r="E451" s="6"/>
      <c r="F451" s="10"/>
    </row>
    <row r="452" spans="1:6" ht="12.75">
      <c r="A452" s="6"/>
      <c r="B452" s="6"/>
      <c r="C452" s="7"/>
      <c r="D452" s="6"/>
      <c r="E452" s="6"/>
      <c r="F452" s="10"/>
    </row>
    <row r="453" ht="12.75">
      <c r="A453" t="s">
        <v>9</v>
      </c>
    </row>
    <row r="454" spans="3:4" ht="12.75">
      <c r="C454" s="1" t="s">
        <v>56</v>
      </c>
      <c r="D454" s="2">
        <v>14</v>
      </c>
    </row>
    <row r="456" spans="1:6" ht="12.75">
      <c r="A456" s="3" t="s">
        <v>5</v>
      </c>
      <c r="B456" s="5" t="s">
        <v>3</v>
      </c>
      <c r="C456" s="4" t="s">
        <v>11</v>
      </c>
      <c r="D456" s="3" t="s">
        <v>10</v>
      </c>
      <c r="E456" s="5" t="s">
        <v>3</v>
      </c>
      <c r="F456" s="9" t="s">
        <v>4</v>
      </c>
    </row>
    <row r="457" spans="1:6" ht="12.75">
      <c r="A457" s="3">
        <v>1</v>
      </c>
      <c r="B457" s="3"/>
      <c r="C457" s="4" t="str">
        <f ca="1">INDIRECT(ADDRESS(4+MOD(A457-D454+2*$E$2+1,2*$E$2+1),3))</f>
        <v>Player 27</v>
      </c>
      <c r="D457" s="3" t="str">
        <f ca="1">INDIRECT(ADDRESS(4+MOD(2*$E$2+2-A457-D454+2*$E$2+1,2*$E$2+1),3))</f>
        <v>Player 26</v>
      </c>
      <c r="E457" s="3"/>
      <c r="F457" s="9"/>
    </row>
    <row r="458" spans="1:6" ht="12.75">
      <c r="A458" s="3">
        <v>2</v>
      </c>
      <c r="B458" s="3"/>
      <c r="C458" s="4" t="str">
        <f ca="1">INDIRECT(ADDRESS(4+MOD(A458-D454+2*$E$2+1,2*$E$2+1),3))</f>
        <v>Player 28</v>
      </c>
      <c r="D458" s="3" t="str">
        <f ca="1">INDIRECT(ADDRESS(4+MOD(2*$E$2+2-A458-D454+2*$E$2+1,2*$E$2+1),3))</f>
        <v>Player 25</v>
      </c>
      <c r="E458" s="3"/>
      <c r="F458" s="9"/>
    </row>
    <row r="459" spans="1:6" ht="12.75">
      <c r="A459" s="3">
        <v>3</v>
      </c>
      <c r="B459" s="3"/>
      <c r="C459" s="4" t="str">
        <f ca="1">INDIRECT(ADDRESS(4+MOD(A459-D454+2*$E$2+1,2*$E$2+1),3))</f>
        <v>Player 29</v>
      </c>
      <c r="D459" s="3" t="str">
        <f ca="1">INDIRECT(ADDRESS(4+MOD(2*$E$2+2-A459-D454+2*$E$2+1,2*$E$2+1),3))</f>
        <v>Player 24</v>
      </c>
      <c r="E459" s="3"/>
      <c r="F459" s="9"/>
    </row>
    <row r="460" spans="1:6" ht="12.75">
      <c r="A460" s="3">
        <v>4</v>
      </c>
      <c r="B460" s="3"/>
      <c r="C460" s="4" t="str">
        <f ca="1">INDIRECT(ADDRESS(4+MOD(A460-D454+2*$E$2+1,2*$E$2+1),3))</f>
        <v>Player 30</v>
      </c>
      <c r="D460" s="3" t="str">
        <f ca="1">INDIRECT(ADDRESS(4+MOD(2*$E$2+2-A460-D454+2*$E$2+1,2*$E$2+1),3))</f>
        <v>Player 23</v>
      </c>
      <c r="E460" s="3"/>
      <c r="F460" s="9"/>
    </row>
    <row r="461" spans="1:6" ht="12.75">
      <c r="A461" s="3">
        <v>5</v>
      </c>
      <c r="B461" s="3"/>
      <c r="C461" s="4" t="str">
        <f ca="1">INDIRECT(ADDRESS(4+MOD(A461-D454+2*$E$2+1,2*$E$2+1),3))</f>
        <v>Player 31</v>
      </c>
      <c r="D461" s="3" t="str">
        <f ca="1">INDIRECT(ADDRESS(4+MOD(2*$E$2+2-A461-D454+2*$E$2+1,2*$E$2+1),3))</f>
        <v>Player 22</v>
      </c>
      <c r="E461" s="3"/>
      <c r="F461" s="9"/>
    </row>
    <row r="462" spans="1:6" ht="12.75">
      <c r="A462" s="3">
        <v>6</v>
      </c>
      <c r="B462" s="3"/>
      <c r="C462" s="4" t="str">
        <f ca="1">INDIRECT(ADDRESS(4+MOD(A462-D454+2*$E$2+1,2*$E$2+1),3))</f>
        <v>Player 32</v>
      </c>
      <c r="D462" s="3" t="str">
        <f ca="1">INDIRECT(ADDRESS(4+MOD(2*$E$2+2-A462-D454+2*$E$2+1,2*$E$2+1),3))</f>
        <v>Player 21</v>
      </c>
      <c r="E462" s="3"/>
      <c r="F462" s="9"/>
    </row>
    <row r="463" spans="1:6" ht="12.75">
      <c r="A463" s="3">
        <v>7</v>
      </c>
      <c r="B463" s="3"/>
      <c r="C463" s="4" t="str">
        <f ca="1">INDIRECT(ADDRESS(4+MOD(A463-D454+2*$E$2+1,2*$E$2+1),3))</f>
        <v>Player 33</v>
      </c>
      <c r="D463" s="3" t="str">
        <f ca="1">INDIRECT(ADDRESS(4+MOD(2*$E$2+2-A463-D454+2*$E$2+1,2*$E$2+1),3))</f>
        <v>Player 20</v>
      </c>
      <c r="E463" s="3"/>
      <c r="F463" s="9"/>
    </row>
    <row r="464" spans="1:6" ht="12.75">
      <c r="A464" s="3">
        <v>8</v>
      </c>
      <c r="B464" s="3"/>
      <c r="C464" s="4" t="str">
        <f ca="1">INDIRECT(ADDRESS(4+MOD(A464-D454+2*$E$2+1,2*$E$2+1),3))</f>
        <v>Player 34</v>
      </c>
      <c r="D464" s="3" t="str">
        <f ca="1">INDIRECT(ADDRESS(4+MOD(2*$E$2+2-A464-D454+2*$E$2+1,2*$E$2+1),3))</f>
        <v>Player 19</v>
      </c>
      <c r="E464" s="3"/>
      <c r="F464" s="9"/>
    </row>
    <row r="465" spans="1:6" ht="12.75">
      <c r="A465" s="3">
        <v>9</v>
      </c>
      <c r="B465" s="3"/>
      <c r="C465" s="4" t="str">
        <f ca="1">INDIRECT(ADDRESS(4+MOD(A465-D454+2*$E$2+1,2*$E$2+1),3))</f>
        <v>Player 35</v>
      </c>
      <c r="D465" s="3" t="str">
        <f ca="1">INDIRECT(ADDRESS(4+MOD(2*$E$2+2-A465-D454+2*$E$2+1,2*$E$2+1),3))</f>
        <v>Player 18</v>
      </c>
      <c r="E465" s="3"/>
      <c r="F465" s="9"/>
    </row>
    <row r="466" spans="1:6" ht="12.75">
      <c r="A466" s="3">
        <v>10</v>
      </c>
      <c r="B466" s="3"/>
      <c r="C466" s="4" t="str">
        <f ca="1">INDIRECT(ADDRESS(4+MOD(A466-D454+2*$E$2+1,2*$E$2+1),3))</f>
        <v>Player 36</v>
      </c>
      <c r="D466" s="3" t="str">
        <f ca="1">INDIRECT(ADDRESS(4+MOD(2*$E$2+2-A466-D454+2*$E$2+1,2*$E$2+1),3))</f>
        <v>Player 17</v>
      </c>
      <c r="E466" s="3"/>
      <c r="F466" s="9"/>
    </row>
    <row r="467" spans="1:6" ht="12.75">
      <c r="A467" s="3">
        <v>11</v>
      </c>
      <c r="B467" s="3"/>
      <c r="C467" s="4" t="str">
        <f ca="1">INDIRECT(ADDRESS(4+MOD(A467-D454+2*$E$2+1,2*$E$2+1),3))</f>
        <v>Player 37</v>
      </c>
      <c r="D467" s="3" t="str">
        <f ca="1">INDIRECT(ADDRESS(4+MOD(2*$E$2+2-A467-D454+2*$E$2+1,2*$E$2+1),3))</f>
        <v>Player 16</v>
      </c>
      <c r="E467" s="3"/>
      <c r="F467" s="9"/>
    </row>
    <row r="468" spans="1:6" ht="12.75">
      <c r="A468" s="3">
        <v>12</v>
      </c>
      <c r="B468" s="3"/>
      <c r="C468" s="4" t="str">
        <f ca="1">INDIRECT(ADDRESS(4+MOD(A468-D454+2*$E$2+1,2*$E$2+1),3))</f>
        <v>Player 38</v>
      </c>
      <c r="D468" s="3" t="str">
        <f ca="1">INDIRECT(ADDRESS(4+MOD(2*$E$2+2-A468-D454+2*$E$2+1,2*$E$2+1),3))</f>
        <v>Player 15</v>
      </c>
      <c r="E468" s="3"/>
      <c r="F468" s="9"/>
    </row>
    <row r="469" spans="1:6" ht="12.75">
      <c r="A469" s="3">
        <v>13</v>
      </c>
      <c r="B469" s="3"/>
      <c r="C469" s="4" t="str">
        <f ca="1">INDIRECT(ADDRESS(4+MOD(A469-D454+2*$E$2+1,2*$E$2+1),3))</f>
        <v>Player 39 or Rest</v>
      </c>
      <c r="D469" s="3" t="str">
        <f ca="1">INDIRECT(ADDRESS(4+MOD(2*$E$2+2-A469-D454+2*$E$2+1,2*$E$2+1),3))</f>
        <v>Player 14</v>
      </c>
      <c r="E469" s="3"/>
      <c r="F469" s="9"/>
    </row>
    <row r="470" spans="1:6" ht="12.75">
      <c r="A470" s="3">
        <v>14</v>
      </c>
      <c r="B470" s="3"/>
      <c r="C470" s="4" t="str">
        <f ca="1">INDIRECT(ADDRESS(4+MOD(A470-D454+2*$E$2+1,2*$E$2+1),3))</f>
        <v>Player 1</v>
      </c>
      <c r="D470" s="3" t="str">
        <f ca="1">INDIRECT(ADDRESS(4+MOD(2*$E$2+2-A470-D454+2*$E$2+1,2*$E$2+1),3))</f>
        <v>Player 13</v>
      </c>
      <c r="E470" s="3"/>
      <c r="F470" s="9"/>
    </row>
    <row r="471" spans="1:6" ht="12.75">
      <c r="A471" s="3">
        <v>15</v>
      </c>
      <c r="B471" s="3"/>
      <c r="C471" s="4" t="str">
        <f ca="1">INDIRECT(ADDRESS(4+MOD(A471-D454+2*$E$2+1,2*$E$2+1),3))</f>
        <v>Player 2</v>
      </c>
      <c r="D471" s="3" t="str">
        <f ca="1">INDIRECT(ADDRESS(4+MOD(2*$E$2+2-A471-D454+2*$E$2+1,2*$E$2+1),3))</f>
        <v>Player 12</v>
      </c>
      <c r="E471" s="3"/>
      <c r="F471" s="9"/>
    </row>
    <row r="472" spans="1:6" ht="12.75">
      <c r="A472" s="3">
        <v>16</v>
      </c>
      <c r="B472" s="3"/>
      <c r="C472" s="4" t="str">
        <f ca="1">INDIRECT(ADDRESS(4+MOD(A472-D454+2*$E$2+1,2*$E$2+1),3))</f>
        <v>Player 3</v>
      </c>
      <c r="D472" s="3" t="str">
        <f ca="1">INDIRECT(ADDRESS(4+MOD(2*$E$2+2-A472-D454+2*$E$2+1,2*$E$2+1),3))</f>
        <v>Player 11</v>
      </c>
      <c r="E472" s="3"/>
      <c r="F472" s="9"/>
    </row>
    <row r="473" spans="1:6" ht="12.75">
      <c r="A473" s="3">
        <v>17</v>
      </c>
      <c r="B473" s="3"/>
      <c r="C473" s="4" t="str">
        <f ca="1">INDIRECT(ADDRESS(4+MOD(A473-D454+2*$E$2+1,2*$E$2+1),3))</f>
        <v>Player 4</v>
      </c>
      <c r="D473" s="3" t="str">
        <f ca="1">INDIRECT(ADDRESS(4+MOD(2*$E$2+2-A473-D454+2*$E$2+1,2*$E$2+1),3))</f>
        <v>Player 10</v>
      </c>
      <c r="E473" s="3"/>
      <c r="F473" s="9"/>
    </row>
    <row r="474" spans="1:6" ht="12.75">
      <c r="A474" s="3">
        <v>18</v>
      </c>
      <c r="B474" s="3"/>
      <c r="C474" s="4" t="str">
        <f ca="1">INDIRECT(ADDRESS(4+MOD(A474-D454+2*$E$2+1,2*$E$2+1),3))</f>
        <v>Player 5</v>
      </c>
      <c r="D474" s="3" t="str">
        <f ca="1">INDIRECT(ADDRESS(4+MOD(2*$E$2+2-A474-D454+2*$E$2+1,2*$E$2+1),3))</f>
        <v>Player 9</v>
      </c>
      <c r="E474" s="3"/>
      <c r="F474" s="9"/>
    </row>
    <row r="475" spans="1:6" ht="12.75">
      <c r="A475" s="3">
        <v>19</v>
      </c>
      <c r="B475" s="3"/>
      <c r="C475" s="4" t="str">
        <f ca="1">INDIRECT(ADDRESS(4+MOD(A475-D454+2*$E$2+1,2*$E$2+1),3))</f>
        <v>Player 6</v>
      </c>
      <c r="D475" s="3" t="str">
        <f ca="1">INDIRECT(ADDRESS(4+MOD(2*$E$2+2-A475-D454+2*$E$2+1,2*$E$2+1),3))</f>
        <v>Player 8</v>
      </c>
      <c r="E475" s="3"/>
      <c r="F475" s="9"/>
    </row>
    <row r="476" spans="1:6" ht="12.75">
      <c r="A476" s="6"/>
      <c r="B476" s="6"/>
      <c r="C476" s="7" t="str">
        <f ca="1">INDIRECT(ADDRESS(4+MOD($E$2+1-D454+2*$E$2+1,2*$E$2+1),3))</f>
        <v>Player 7</v>
      </c>
      <c r="D476" s="6" t="s">
        <v>6</v>
      </c>
      <c r="E476" s="6"/>
      <c r="F476" s="10"/>
    </row>
    <row r="477" spans="1:6" ht="12.75">
      <c r="A477" s="6"/>
      <c r="B477" s="6"/>
      <c r="C477" s="7"/>
      <c r="D477" s="6"/>
      <c r="E477" s="6"/>
      <c r="F477" s="10"/>
    </row>
    <row r="478" spans="1:6" ht="12.75">
      <c r="A478" s="6"/>
      <c r="B478" s="6"/>
      <c r="C478" s="7"/>
      <c r="D478" s="6"/>
      <c r="E478" s="6"/>
      <c r="F478" s="10"/>
    </row>
    <row r="479" spans="1:6" ht="12.75">
      <c r="A479" s="6"/>
      <c r="B479" s="6"/>
      <c r="C479" s="7"/>
      <c r="D479" s="6"/>
      <c r="E479" s="6"/>
      <c r="F479" s="10"/>
    </row>
    <row r="480" spans="1:6" ht="12.75">
      <c r="A480" s="6"/>
      <c r="B480" s="6"/>
      <c r="C480" s="7"/>
      <c r="D480" s="6"/>
      <c r="E480" s="6"/>
      <c r="F480" s="10"/>
    </row>
    <row r="481" spans="1:6" ht="12.75">
      <c r="A481" s="6"/>
      <c r="B481" s="6"/>
      <c r="C481" s="7"/>
      <c r="D481" s="6"/>
      <c r="E481" s="6"/>
      <c r="F481" s="10"/>
    </row>
    <row r="482" spans="1:6" ht="12.75">
      <c r="A482" s="6"/>
      <c r="B482" s="6"/>
      <c r="C482" s="7"/>
      <c r="D482" s="6"/>
      <c r="E482" s="6"/>
      <c r="F482" s="10"/>
    </row>
    <row r="483" spans="1:6" ht="12.75">
      <c r="A483" s="6"/>
      <c r="B483" s="6"/>
      <c r="C483" s="7"/>
      <c r="D483" s="6"/>
      <c r="E483" s="6"/>
      <c r="F483" s="10"/>
    </row>
    <row r="484" spans="1:6" ht="12.75">
      <c r="A484" s="6"/>
      <c r="B484" s="6"/>
      <c r="C484" s="7"/>
      <c r="D484" s="6"/>
      <c r="E484" s="6"/>
      <c r="F484" s="10"/>
    </row>
    <row r="485" ht="12.75">
      <c r="A485" t="s">
        <v>9</v>
      </c>
    </row>
    <row r="486" spans="3:4" ht="12.75">
      <c r="C486" s="1" t="s">
        <v>56</v>
      </c>
      <c r="D486" s="2">
        <v>15</v>
      </c>
    </row>
    <row r="488" spans="1:6" ht="12.75">
      <c r="A488" s="3" t="s">
        <v>5</v>
      </c>
      <c r="B488" s="5" t="s">
        <v>3</v>
      </c>
      <c r="C488" s="4" t="s">
        <v>11</v>
      </c>
      <c r="D488" s="3" t="s">
        <v>10</v>
      </c>
      <c r="E488" s="5" t="s">
        <v>3</v>
      </c>
      <c r="F488" s="9" t="s">
        <v>4</v>
      </c>
    </row>
    <row r="489" spans="1:6" ht="12.75">
      <c r="A489" s="3">
        <v>1</v>
      </c>
      <c r="B489" s="3"/>
      <c r="C489" s="4" t="str">
        <f ca="1">INDIRECT(ADDRESS(4+MOD(A489-D486+2*$E$2+1,2*$E$2+1),3))</f>
        <v>Player 26</v>
      </c>
      <c r="D489" s="3" t="str">
        <f ca="1">INDIRECT(ADDRESS(4+MOD(2*$E$2+2-A489-D486+2*$E$2+1,2*$E$2+1),3))</f>
        <v>Player 25</v>
      </c>
      <c r="E489" s="3"/>
      <c r="F489" s="9"/>
    </row>
    <row r="490" spans="1:6" ht="12.75">
      <c r="A490" s="3">
        <v>2</v>
      </c>
      <c r="B490" s="3"/>
      <c r="C490" s="4" t="str">
        <f ca="1">INDIRECT(ADDRESS(4+MOD(A490-D486+2*$E$2+1,2*$E$2+1),3))</f>
        <v>Player 27</v>
      </c>
      <c r="D490" s="3" t="str">
        <f ca="1">INDIRECT(ADDRESS(4+MOD(2*$E$2+2-A490-D486+2*$E$2+1,2*$E$2+1),3))</f>
        <v>Player 24</v>
      </c>
      <c r="E490" s="3"/>
      <c r="F490" s="9"/>
    </row>
    <row r="491" spans="1:6" ht="12.75">
      <c r="A491" s="3">
        <v>3</v>
      </c>
      <c r="B491" s="3"/>
      <c r="C491" s="4" t="str">
        <f ca="1">INDIRECT(ADDRESS(4+MOD(A491-D486+2*$E$2+1,2*$E$2+1),3))</f>
        <v>Player 28</v>
      </c>
      <c r="D491" s="3" t="str">
        <f ca="1">INDIRECT(ADDRESS(4+MOD(2*$E$2+2-A491-D486+2*$E$2+1,2*$E$2+1),3))</f>
        <v>Player 23</v>
      </c>
      <c r="E491" s="3"/>
      <c r="F491" s="9"/>
    </row>
    <row r="492" spans="1:6" ht="12.75">
      <c r="A492" s="3">
        <v>4</v>
      </c>
      <c r="B492" s="3"/>
      <c r="C492" s="4" t="str">
        <f ca="1">INDIRECT(ADDRESS(4+MOD(A492-D486+2*$E$2+1,2*$E$2+1),3))</f>
        <v>Player 29</v>
      </c>
      <c r="D492" s="3" t="str">
        <f ca="1">INDIRECT(ADDRESS(4+MOD(2*$E$2+2-A492-D486+2*$E$2+1,2*$E$2+1),3))</f>
        <v>Player 22</v>
      </c>
      <c r="E492" s="3"/>
      <c r="F492" s="9"/>
    </row>
    <row r="493" spans="1:6" ht="12.75">
      <c r="A493" s="3">
        <v>5</v>
      </c>
      <c r="B493" s="3"/>
      <c r="C493" s="4" t="str">
        <f ca="1">INDIRECT(ADDRESS(4+MOD(A493-D486+2*$E$2+1,2*$E$2+1),3))</f>
        <v>Player 30</v>
      </c>
      <c r="D493" s="3" t="str">
        <f ca="1">INDIRECT(ADDRESS(4+MOD(2*$E$2+2-A493-D486+2*$E$2+1,2*$E$2+1),3))</f>
        <v>Player 21</v>
      </c>
      <c r="E493" s="3"/>
      <c r="F493" s="9"/>
    </row>
    <row r="494" spans="1:6" ht="12.75">
      <c r="A494" s="3">
        <v>6</v>
      </c>
      <c r="B494" s="3"/>
      <c r="C494" s="4" t="str">
        <f ca="1">INDIRECT(ADDRESS(4+MOD(A494-D486+2*$E$2+1,2*$E$2+1),3))</f>
        <v>Player 31</v>
      </c>
      <c r="D494" s="3" t="str">
        <f ca="1">INDIRECT(ADDRESS(4+MOD(2*$E$2+2-A494-D486+2*$E$2+1,2*$E$2+1),3))</f>
        <v>Player 20</v>
      </c>
      <c r="E494" s="3"/>
      <c r="F494" s="9"/>
    </row>
    <row r="495" spans="1:6" ht="12.75">
      <c r="A495" s="3">
        <v>7</v>
      </c>
      <c r="B495" s="3"/>
      <c r="C495" s="4" t="str">
        <f ca="1">INDIRECT(ADDRESS(4+MOD(A495-D486+2*$E$2+1,2*$E$2+1),3))</f>
        <v>Player 32</v>
      </c>
      <c r="D495" s="3" t="str">
        <f ca="1">INDIRECT(ADDRESS(4+MOD(2*$E$2+2-A495-D486+2*$E$2+1,2*$E$2+1),3))</f>
        <v>Player 19</v>
      </c>
      <c r="E495" s="3"/>
      <c r="F495" s="9"/>
    </row>
    <row r="496" spans="1:6" ht="12.75">
      <c r="A496" s="3">
        <v>8</v>
      </c>
      <c r="B496" s="3"/>
      <c r="C496" s="4" t="str">
        <f ca="1">INDIRECT(ADDRESS(4+MOD(A496-D486+2*$E$2+1,2*$E$2+1),3))</f>
        <v>Player 33</v>
      </c>
      <c r="D496" s="3" t="str">
        <f ca="1">INDIRECT(ADDRESS(4+MOD(2*$E$2+2-A496-D486+2*$E$2+1,2*$E$2+1),3))</f>
        <v>Player 18</v>
      </c>
      <c r="E496" s="3"/>
      <c r="F496" s="9"/>
    </row>
    <row r="497" spans="1:6" ht="12.75">
      <c r="A497" s="3">
        <v>9</v>
      </c>
      <c r="B497" s="3"/>
      <c r="C497" s="4" t="str">
        <f ca="1">INDIRECT(ADDRESS(4+MOD(A497-D486+2*$E$2+1,2*$E$2+1),3))</f>
        <v>Player 34</v>
      </c>
      <c r="D497" s="3" t="str">
        <f ca="1">INDIRECT(ADDRESS(4+MOD(2*$E$2+2-A497-D486+2*$E$2+1,2*$E$2+1),3))</f>
        <v>Player 17</v>
      </c>
      <c r="E497" s="3"/>
      <c r="F497" s="9"/>
    </row>
    <row r="498" spans="1:6" ht="12.75">
      <c r="A498" s="3">
        <v>10</v>
      </c>
      <c r="B498" s="3"/>
      <c r="C498" s="4" t="str">
        <f ca="1">INDIRECT(ADDRESS(4+MOD(A498-D486+2*$E$2+1,2*$E$2+1),3))</f>
        <v>Player 35</v>
      </c>
      <c r="D498" s="3" t="str">
        <f ca="1">INDIRECT(ADDRESS(4+MOD(2*$E$2+2-A498-D486+2*$E$2+1,2*$E$2+1),3))</f>
        <v>Player 16</v>
      </c>
      <c r="E498" s="3"/>
      <c r="F498" s="9"/>
    </row>
    <row r="499" spans="1:6" ht="12.75">
      <c r="A499" s="3">
        <v>11</v>
      </c>
      <c r="B499" s="3"/>
      <c r="C499" s="4" t="str">
        <f ca="1">INDIRECT(ADDRESS(4+MOD(A499-D486+2*$E$2+1,2*$E$2+1),3))</f>
        <v>Player 36</v>
      </c>
      <c r="D499" s="3" t="str">
        <f ca="1">INDIRECT(ADDRESS(4+MOD(2*$E$2+2-A499-D486+2*$E$2+1,2*$E$2+1),3))</f>
        <v>Player 15</v>
      </c>
      <c r="E499" s="3"/>
      <c r="F499" s="9"/>
    </row>
    <row r="500" spans="1:6" ht="12.75">
      <c r="A500" s="3">
        <v>12</v>
      </c>
      <c r="B500" s="3"/>
      <c r="C500" s="4" t="str">
        <f ca="1">INDIRECT(ADDRESS(4+MOD(A500-D486+2*$E$2+1,2*$E$2+1),3))</f>
        <v>Player 37</v>
      </c>
      <c r="D500" s="3" t="str">
        <f ca="1">INDIRECT(ADDRESS(4+MOD(2*$E$2+2-A500-D486+2*$E$2+1,2*$E$2+1),3))</f>
        <v>Player 14</v>
      </c>
      <c r="E500" s="3"/>
      <c r="F500" s="9"/>
    </row>
    <row r="501" spans="1:6" ht="12.75">
      <c r="A501" s="3">
        <v>13</v>
      </c>
      <c r="B501" s="3"/>
      <c r="C501" s="4" t="str">
        <f ca="1">INDIRECT(ADDRESS(4+MOD(A501-D486+2*$E$2+1,2*$E$2+1),3))</f>
        <v>Player 38</v>
      </c>
      <c r="D501" s="3" t="str">
        <f ca="1">INDIRECT(ADDRESS(4+MOD(2*$E$2+2-A501-D486+2*$E$2+1,2*$E$2+1),3))</f>
        <v>Player 13</v>
      </c>
      <c r="E501" s="3"/>
      <c r="F501" s="9"/>
    </row>
    <row r="502" spans="1:6" ht="12.75">
      <c r="A502" s="3">
        <v>14</v>
      </c>
      <c r="B502" s="3"/>
      <c r="C502" s="4" t="str">
        <f ca="1">INDIRECT(ADDRESS(4+MOD(A502-D486+2*$E$2+1,2*$E$2+1),3))</f>
        <v>Player 39 or Rest</v>
      </c>
      <c r="D502" s="3" t="str">
        <f ca="1">INDIRECT(ADDRESS(4+MOD(2*$E$2+2-A502-D486+2*$E$2+1,2*$E$2+1),3))</f>
        <v>Player 12</v>
      </c>
      <c r="E502" s="3"/>
      <c r="F502" s="9"/>
    </row>
    <row r="503" spans="1:6" ht="12.75">
      <c r="A503" s="3">
        <v>15</v>
      </c>
      <c r="B503" s="3"/>
      <c r="C503" s="4" t="str">
        <f ca="1">INDIRECT(ADDRESS(4+MOD(A503-D486+2*$E$2+1,2*$E$2+1),3))</f>
        <v>Player 1</v>
      </c>
      <c r="D503" s="3" t="str">
        <f ca="1">INDIRECT(ADDRESS(4+MOD(2*$E$2+2-A503-D486+2*$E$2+1,2*$E$2+1),3))</f>
        <v>Player 11</v>
      </c>
      <c r="E503" s="3"/>
      <c r="F503" s="9"/>
    </row>
    <row r="504" spans="1:6" ht="12.75">
      <c r="A504" s="3">
        <v>16</v>
      </c>
      <c r="B504" s="3"/>
      <c r="C504" s="4" t="str">
        <f ca="1">INDIRECT(ADDRESS(4+MOD(A504-D486+2*$E$2+1,2*$E$2+1),3))</f>
        <v>Player 2</v>
      </c>
      <c r="D504" s="3" t="str">
        <f ca="1">INDIRECT(ADDRESS(4+MOD(2*$E$2+2-A504-D486+2*$E$2+1,2*$E$2+1),3))</f>
        <v>Player 10</v>
      </c>
      <c r="E504" s="3"/>
      <c r="F504" s="9"/>
    </row>
    <row r="505" spans="1:6" ht="12.75">
      <c r="A505" s="3">
        <v>17</v>
      </c>
      <c r="B505" s="3"/>
      <c r="C505" s="4" t="str">
        <f ca="1">INDIRECT(ADDRESS(4+MOD(A505-D486+2*$E$2+1,2*$E$2+1),3))</f>
        <v>Player 3</v>
      </c>
      <c r="D505" s="3" t="str">
        <f ca="1">INDIRECT(ADDRESS(4+MOD(2*$E$2+2-A505-D486+2*$E$2+1,2*$E$2+1),3))</f>
        <v>Player 9</v>
      </c>
      <c r="E505" s="3"/>
      <c r="F505" s="9"/>
    </row>
    <row r="506" spans="1:6" ht="12.75">
      <c r="A506" s="3">
        <v>18</v>
      </c>
      <c r="B506" s="3"/>
      <c r="C506" s="4" t="str">
        <f ca="1">INDIRECT(ADDRESS(4+MOD(A506-D486+2*$E$2+1,2*$E$2+1),3))</f>
        <v>Player 4</v>
      </c>
      <c r="D506" s="3" t="str">
        <f ca="1">INDIRECT(ADDRESS(4+MOD(2*$E$2+2-A506-D486+2*$E$2+1,2*$E$2+1),3))</f>
        <v>Player 8</v>
      </c>
      <c r="E506" s="3"/>
      <c r="F506" s="9"/>
    </row>
    <row r="507" spans="1:6" ht="12.75">
      <c r="A507" s="3">
        <v>19</v>
      </c>
      <c r="B507" s="3"/>
      <c r="C507" s="4" t="str">
        <f ca="1">INDIRECT(ADDRESS(4+MOD(A507-D486+2*$E$2+1,2*$E$2+1),3))</f>
        <v>Player 5</v>
      </c>
      <c r="D507" s="3" t="str">
        <f ca="1">INDIRECT(ADDRESS(4+MOD(2*$E$2+2-A507-D486+2*$E$2+1,2*$E$2+1),3))</f>
        <v>Player 7</v>
      </c>
      <c r="E507" s="3"/>
      <c r="F507" s="9"/>
    </row>
    <row r="508" spans="1:6" ht="12.75">
      <c r="A508" s="6"/>
      <c r="B508" s="6"/>
      <c r="C508" s="7" t="str">
        <f ca="1">INDIRECT(ADDRESS(4+MOD($E$2+1-D486+2*$E$2+1,2*$E$2+1),3))</f>
        <v>Player 6</v>
      </c>
      <c r="D508" s="6" t="s">
        <v>6</v>
      </c>
      <c r="E508" s="6"/>
      <c r="F508" s="10"/>
    </row>
    <row r="509" spans="1:6" ht="12.75">
      <c r="A509" s="6"/>
      <c r="B509" s="6"/>
      <c r="C509" s="7"/>
      <c r="D509" s="6"/>
      <c r="E509" s="6"/>
      <c r="F509" s="10"/>
    </row>
    <row r="510" spans="1:6" ht="12.75">
      <c r="A510" s="6"/>
      <c r="B510" s="6"/>
      <c r="C510" s="7"/>
      <c r="D510" s="6"/>
      <c r="E510" s="6"/>
      <c r="F510" s="10"/>
    </row>
    <row r="511" spans="1:6" ht="12.75">
      <c r="A511" s="6"/>
      <c r="B511" s="6"/>
      <c r="C511" s="7"/>
      <c r="D511" s="6"/>
      <c r="E511" s="6"/>
      <c r="F511" s="10"/>
    </row>
    <row r="512" spans="1:6" ht="12.75">
      <c r="A512" s="6"/>
      <c r="B512" s="6"/>
      <c r="C512" s="7"/>
      <c r="D512" s="6"/>
      <c r="E512" s="6"/>
      <c r="F512" s="10"/>
    </row>
    <row r="513" spans="1:6" ht="12.75">
      <c r="A513" s="6"/>
      <c r="B513" s="6"/>
      <c r="C513" s="7"/>
      <c r="D513" s="6"/>
      <c r="E513" s="6"/>
      <c r="F513" s="10"/>
    </row>
    <row r="514" spans="1:6" ht="12.75">
      <c r="A514" s="6"/>
      <c r="B514" s="6"/>
      <c r="C514" s="7"/>
      <c r="D514" s="6"/>
      <c r="E514" s="6"/>
      <c r="F514" s="10"/>
    </row>
    <row r="515" spans="1:6" ht="12.75">
      <c r="A515" s="6"/>
      <c r="B515" s="6"/>
      <c r="C515" s="7"/>
      <c r="D515" s="6"/>
      <c r="E515" s="6"/>
      <c r="F515" s="10"/>
    </row>
    <row r="516" spans="1:6" ht="12.75">
      <c r="A516" s="6"/>
      <c r="B516" s="6"/>
      <c r="C516" s="7"/>
      <c r="D516" s="6"/>
      <c r="E516" s="6"/>
      <c r="F516" s="10"/>
    </row>
    <row r="517" spans="1:6" ht="12.75">
      <c r="A517" s="6"/>
      <c r="B517" s="6"/>
      <c r="C517" s="7"/>
      <c r="D517" s="6"/>
      <c r="E517" s="6"/>
      <c r="F517" s="10"/>
    </row>
    <row r="518" spans="1:6" ht="12.75">
      <c r="A518" s="6"/>
      <c r="B518" s="6"/>
      <c r="C518" s="7"/>
      <c r="D518" s="6"/>
      <c r="E518" s="6"/>
      <c r="F518" s="10"/>
    </row>
    <row r="519" ht="12.75">
      <c r="A519" t="s">
        <v>9</v>
      </c>
    </row>
    <row r="520" spans="3:4" ht="12.75">
      <c r="C520" s="1" t="s">
        <v>56</v>
      </c>
      <c r="D520" s="2">
        <v>16</v>
      </c>
    </row>
    <row r="522" spans="1:6" ht="12.75">
      <c r="A522" s="3" t="s">
        <v>5</v>
      </c>
      <c r="B522" s="5" t="s">
        <v>3</v>
      </c>
      <c r="C522" s="4" t="s">
        <v>11</v>
      </c>
      <c r="D522" s="3" t="s">
        <v>10</v>
      </c>
      <c r="E522" s="5" t="s">
        <v>3</v>
      </c>
      <c r="F522" s="9" t="s">
        <v>4</v>
      </c>
    </row>
    <row r="523" spans="1:6" ht="12.75">
      <c r="A523" s="3">
        <v>1</v>
      </c>
      <c r="B523" s="3"/>
      <c r="C523" s="4" t="str">
        <f ca="1">INDIRECT(ADDRESS(4+MOD(A523-D520+2*$E$2+1,2*$E$2+1),3))</f>
        <v>Player 25</v>
      </c>
      <c r="D523" s="3" t="str">
        <f ca="1">INDIRECT(ADDRESS(4+MOD(2*$E$2+2-A523-D520+2*$E$2+1,2*$E$2+1),3))</f>
        <v>Player 24</v>
      </c>
      <c r="E523" s="3"/>
      <c r="F523" s="9"/>
    </row>
    <row r="524" spans="1:6" ht="12.75">
      <c r="A524" s="3">
        <v>2</v>
      </c>
      <c r="B524" s="3"/>
      <c r="C524" s="4" t="str">
        <f ca="1">INDIRECT(ADDRESS(4+MOD(A524-D520+2*$E$2+1,2*$E$2+1),3))</f>
        <v>Player 26</v>
      </c>
      <c r="D524" s="3" t="str">
        <f ca="1">INDIRECT(ADDRESS(4+MOD(2*$E$2+2-A524-D520+2*$E$2+1,2*$E$2+1),3))</f>
        <v>Player 23</v>
      </c>
      <c r="E524" s="3"/>
      <c r="F524" s="9"/>
    </row>
    <row r="525" spans="1:6" ht="12.75">
      <c r="A525" s="3">
        <v>3</v>
      </c>
      <c r="B525" s="3"/>
      <c r="C525" s="4" t="str">
        <f ca="1">INDIRECT(ADDRESS(4+MOD(A525-D520+2*$E$2+1,2*$E$2+1),3))</f>
        <v>Player 27</v>
      </c>
      <c r="D525" s="3" t="str">
        <f ca="1">INDIRECT(ADDRESS(4+MOD(2*$E$2+2-A525-D520+2*$E$2+1,2*$E$2+1),3))</f>
        <v>Player 22</v>
      </c>
      <c r="E525" s="3"/>
      <c r="F525" s="9"/>
    </row>
    <row r="526" spans="1:6" ht="12.75">
      <c r="A526" s="3">
        <v>4</v>
      </c>
      <c r="B526" s="3"/>
      <c r="C526" s="4" t="str">
        <f ca="1">INDIRECT(ADDRESS(4+MOD(A526-D520+2*$E$2+1,2*$E$2+1),3))</f>
        <v>Player 28</v>
      </c>
      <c r="D526" s="3" t="str">
        <f ca="1">INDIRECT(ADDRESS(4+MOD(2*$E$2+2-A526-D520+2*$E$2+1,2*$E$2+1),3))</f>
        <v>Player 21</v>
      </c>
      <c r="E526" s="3"/>
      <c r="F526" s="9"/>
    </row>
    <row r="527" spans="1:6" ht="12.75">
      <c r="A527" s="3">
        <v>5</v>
      </c>
      <c r="B527" s="3"/>
      <c r="C527" s="4" t="str">
        <f ca="1">INDIRECT(ADDRESS(4+MOD(A527-D520+2*$E$2+1,2*$E$2+1),3))</f>
        <v>Player 29</v>
      </c>
      <c r="D527" s="3" t="str">
        <f ca="1">INDIRECT(ADDRESS(4+MOD(2*$E$2+2-A527-D520+2*$E$2+1,2*$E$2+1),3))</f>
        <v>Player 20</v>
      </c>
      <c r="E527" s="3"/>
      <c r="F527" s="9"/>
    </row>
    <row r="528" spans="1:6" ht="12.75">
      <c r="A528" s="3">
        <v>6</v>
      </c>
      <c r="B528" s="3"/>
      <c r="C528" s="4" t="str">
        <f ca="1">INDIRECT(ADDRESS(4+MOD(A528-D520+2*$E$2+1,2*$E$2+1),3))</f>
        <v>Player 30</v>
      </c>
      <c r="D528" s="3" t="str">
        <f ca="1">INDIRECT(ADDRESS(4+MOD(2*$E$2+2-A528-D520+2*$E$2+1,2*$E$2+1),3))</f>
        <v>Player 19</v>
      </c>
      <c r="E528" s="3"/>
      <c r="F528" s="9"/>
    </row>
    <row r="529" spans="1:6" ht="12.75">
      <c r="A529" s="3">
        <v>7</v>
      </c>
      <c r="B529" s="3"/>
      <c r="C529" s="4" t="str">
        <f ca="1">INDIRECT(ADDRESS(4+MOD(A529-D520+2*$E$2+1,2*$E$2+1),3))</f>
        <v>Player 31</v>
      </c>
      <c r="D529" s="3" t="str">
        <f ca="1">INDIRECT(ADDRESS(4+MOD(2*$E$2+2-A529-D520+2*$E$2+1,2*$E$2+1),3))</f>
        <v>Player 18</v>
      </c>
      <c r="E529" s="3"/>
      <c r="F529" s="9"/>
    </row>
    <row r="530" spans="1:6" ht="12.75">
      <c r="A530" s="3">
        <v>8</v>
      </c>
      <c r="B530" s="3"/>
      <c r="C530" s="4" t="str">
        <f ca="1">INDIRECT(ADDRESS(4+MOD(A530-D520+2*$E$2+1,2*$E$2+1),3))</f>
        <v>Player 32</v>
      </c>
      <c r="D530" s="3" t="str">
        <f ca="1">INDIRECT(ADDRESS(4+MOD(2*$E$2+2-A530-D520+2*$E$2+1,2*$E$2+1),3))</f>
        <v>Player 17</v>
      </c>
      <c r="E530" s="3"/>
      <c r="F530" s="9"/>
    </row>
    <row r="531" spans="1:6" ht="12.75">
      <c r="A531" s="3">
        <v>9</v>
      </c>
      <c r="B531" s="3"/>
      <c r="C531" s="4" t="str">
        <f ca="1">INDIRECT(ADDRESS(4+MOD(A531-D520+2*$E$2+1,2*$E$2+1),3))</f>
        <v>Player 33</v>
      </c>
      <c r="D531" s="3" t="str">
        <f ca="1">INDIRECT(ADDRESS(4+MOD(2*$E$2+2-A531-D520+2*$E$2+1,2*$E$2+1),3))</f>
        <v>Player 16</v>
      </c>
      <c r="E531" s="3"/>
      <c r="F531" s="9"/>
    </row>
    <row r="532" spans="1:6" ht="12.75">
      <c r="A532" s="3">
        <v>10</v>
      </c>
      <c r="B532" s="3"/>
      <c r="C532" s="4" t="str">
        <f ca="1">INDIRECT(ADDRESS(4+MOD(A532-D520+2*$E$2+1,2*$E$2+1),3))</f>
        <v>Player 34</v>
      </c>
      <c r="D532" s="3" t="str">
        <f ca="1">INDIRECT(ADDRESS(4+MOD(2*$E$2+2-A532-D520+2*$E$2+1,2*$E$2+1),3))</f>
        <v>Player 15</v>
      </c>
      <c r="E532" s="3"/>
      <c r="F532" s="9"/>
    </row>
    <row r="533" spans="1:6" ht="12.75">
      <c r="A533" s="3">
        <v>11</v>
      </c>
      <c r="B533" s="3"/>
      <c r="C533" s="4" t="str">
        <f ca="1">INDIRECT(ADDRESS(4+MOD(A533-D520+2*$E$2+1,2*$E$2+1),3))</f>
        <v>Player 35</v>
      </c>
      <c r="D533" s="3" t="str">
        <f ca="1">INDIRECT(ADDRESS(4+MOD(2*$E$2+2-A533-D520+2*$E$2+1,2*$E$2+1),3))</f>
        <v>Player 14</v>
      </c>
      <c r="E533" s="3"/>
      <c r="F533" s="9"/>
    </row>
    <row r="534" spans="1:6" ht="12.75">
      <c r="A534" s="3">
        <v>12</v>
      </c>
      <c r="B534" s="3"/>
      <c r="C534" s="4" t="str">
        <f ca="1">INDIRECT(ADDRESS(4+MOD(A534-D520+2*$E$2+1,2*$E$2+1),3))</f>
        <v>Player 36</v>
      </c>
      <c r="D534" s="3" t="str">
        <f ca="1">INDIRECT(ADDRESS(4+MOD(2*$E$2+2-A534-D520+2*$E$2+1,2*$E$2+1),3))</f>
        <v>Player 13</v>
      </c>
      <c r="E534" s="3"/>
      <c r="F534" s="9"/>
    </row>
    <row r="535" spans="1:6" ht="12.75">
      <c r="A535" s="3">
        <v>13</v>
      </c>
      <c r="B535" s="3"/>
      <c r="C535" s="4" t="str">
        <f ca="1">INDIRECT(ADDRESS(4+MOD(A535-D520+2*$E$2+1,2*$E$2+1),3))</f>
        <v>Player 37</v>
      </c>
      <c r="D535" s="3" t="str">
        <f ca="1">INDIRECT(ADDRESS(4+MOD(2*$E$2+2-A535-D520+2*$E$2+1,2*$E$2+1),3))</f>
        <v>Player 12</v>
      </c>
      <c r="E535" s="3"/>
      <c r="F535" s="9"/>
    </row>
    <row r="536" spans="1:6" ht="12.75">
      <c r="A536" s="3">
        <v>14</v>
      </c>
      <c r="B536" s="3"/>
      <c r="C536" s="4" t="str">
        <f ca="1">INDIRECT(ADDRESS(4+MOD(A536-D520+2*$E$2+1,2*$E$2+1),3))</f>
        <v>Player 38</v>
      </c>
      <c r="D536" s="3" t="str">
        <f ca="1">INDIRECT(ADDRESS(4+MOD(2*$E$2+2-A536-D520+2*$E$2+1,2*$E$2+1),3))</f>
        <v>Player 11</v>
      </c>
      <c r="E536" s="3"/>
      <c r="F536" s="9"/>
    </row>
    <row r="537" spans="1:6" ht="12.75">
      <c r="A537" s="3">
        <v>15</v>
      </c>
      <c r="B537" s="3"/>
      <c r="C537" s="4" t="str">
        <f ca="1">INDIRECT(ADDRESS(4+MOD(A537-D520+2*$E$2+1,2*$E$2+1),3))</f>
        <v>Player 39 or Rest</v>
      </c>
      <c r="D537" s="3" t="str">
        <f ca="1">INDIRECT(ADDRESS(4+MOD(2*$E$2+2-A537-D520+2*$E$2+1,2*$E$2+1),3))</f>
        <v>Player 10</v>
      </c>
      <c r="E537" s="3"/>
      <c r="F537" s="9"/>
    </row>
    <row r="538" spans="1:6" ht="12.75">
      <c r="A538" s="3">
        <v>16</v>
      </c>
      <c r="B538" s="3"/>
      <c r="C538" s="4" t="str">
        <f ca="1">INDIRECT(ADDRESS(4+MOD(A538-D520+2*$E$2+1,2*$E$2+1),3))</f>
        <v>Player 1</v>
      </c>
      <c r="D538" s="3" t="str">
        <f ca="1">INDIRECT(ADDRESS(4+MOD(2*$E$2+2-A538-D520+2*$E$2+1,2*$E$2+1),3))</f>
        <v>Player 9</v>
      </c>
      <c r="E538" s="3"/>
      <c r="F538" s="9"/>
    </row>
    <row r="539" spans="1:6" ht="12.75">
      <c r="A539" s="3">
        <v>17</v>
      </c>
      <c r="B539" s="3"/>
      <c r="C539" s="4" t="str">
        <f ca="1">INDIRECT(ADDRESS(4+MOD(A539-D520+2*$E$2+1,2*$E$2+1),3))</f>
        <v>Player 2</v>
      </c>
      <c r="D539" s="3" t="str">
        <f ca="1">INDIRECT(ADDRESS(4+MOD(2*$E$2+2-A539-D520+2*$E$2+1,2*$E$2+1),3))</f>
        <v>Player 8</v>
      </c>
      <c r="E539" s="3"/>
      <c r="F539" s="9"/>
    </row>
    <row r="540" spans="1:6" ht="12.75">
      <c r="A540" s="3">
        <v>18</v>
      </c>
      <c r="B540" s="3"/>
      <c r="C540" s="4" t="str">
        <f ca="1">INDIRECT(ADDRESS(4+MOD(A540-D520+2*$E$2+1,2*$E$2+1),3))</f>
        <v>Player 3</v>
      </c>
      <c r="D540" s="3" t="str">
        <f ca="1">INDIRECT(ADDRESS(4+MOD(2*$E$2+2-A540-D520+2*$E$2+1,2*$E$2+1),3))</f>
        <v>Player 7</v>
      </c>
      <c r="E540" s="3"/>
      <c r="F540" s="9"/>
    </row>
    <row r="541" spans="1:6" ht="12.75">
      <c r="A541" s="3">
        <v>19</v>
      </c>
      <c r="B541" s="3"/>
      <c r="C541" s="4" t="str">
        <f ca="1">INDIRECT(ADDRESS(4+MOD(A541-D520+2*$E$2+1,2*$E$2+1),3))</f>
        <v>Player 4</v>
      </c>
      <c r="D541" s="3" t="str">
        <f ca="1">INDIRECT(ADDRESS(4+MOD(2*$E$2+2-A541-D520+2*$E$2+1,2*$E$2+1),3))</f>
        <v>Player 6</v>
      </c>
      <c r="E541" s="3"/>
      <c r="F541" s="9"/>
    </row>
    <row r="542" spans="1:6" ht="12.75">
      <c r="A542" s="6"/>
      <c r="B542" s="6"/>
      <c r="C542" s="7" t="str">
        <f ca="1">INDIRECT(ADDRESS(4+MOD($E$2+1-D520+2*$E$2+1,2*$E$2+1),3))</f>
        <v>Player 5</v>
      </c>
      <c r="D542" s="6" t="s">
        <v>6</v>
      </c>
      <c r="E542" s="6"/>
      <c r="F542" s="10"/>
    </row>
    <row r="543" spans="1:6" ht="12.75">
      <c r="A543" s="6"/>
      <c r="B543" s="6"/>
      <c r="C543" s="7"/>
      <c r="D543" s="6"/>
      <c r="E543" s="6"/>
      <c r="F543" s="10"/>
    </row>
    <row r="544" spans="1:6" ht="12.75">
      <c r="A544" s="6"/>
      <c r="B544" s="6"/>
      <c r="C544" s="7"/>
      <c r="D544" s="6"/>
      <c r="E544" s="6"/>
      <c r="F544" s="10"/>
    </row>
    <row r="545" spans="1:6" ht="12.75">
      <c r="A545" s="6"/>
      <c r="B545" s="6"/>
      <c r="C545" s="7"/>
      <c r="D545" s="6"/>
      <c r="E545" s="6"/>
      <c r="F545" s="10"/>
    </row>
    <row r="546" spans="1:6" ht="12.75">
      <c r="A546" s="6"/>
      <c r="B546" s="6"/>
      <c r="C546" s="7"/>
      <c r="D546" s="6"/>
      <c r="E546" s="6"/>
      <c r="F546" s="10"/>
    </row>
    <row r="547" spans="1:6" ht="12.75">
      <c r="A547" s="6"/>
      <c r="B547" s="6"/>
      <c r="C547" s="7"/>
      <c r="D547" s="6"/>
      <c r="E547" s="6"/>
      <c r="F547" s="10"/>
    </row>
    <row r="548" spans="1:6" ht="12.75">
      <c r="A548" s="6"/>
      <c r="B548" s="6"/>
      <c r="C548" s="7"/>
      <c r="D548" s="6"/>
      <c r="E548" s="6"/>
      <c r="F548" s="10"/>
    </row>
    <row r="549" spans="1:6" ht="12.75">
      <c r="A549" s="6"/>
      <c r="B549" s="6"/>
      <c r="C549" s="7"/>
      <c r="D549" s="6"/>
      <c r="E549" s="6"/>
      <c r="F549" s="10"/>
    </row>
    <row r="550" spans="1:6" ht="12.75">
      <c r="A550" s="6"/>
      <c r="B550" s="6"/>
      <c r="C550" s="7"/>
      <c r="D550" s="6"/>
      <c r="E550" s="6"/>
      <c r="F550" s="10"/>
    </row>
    <row r="551" ht="12.75">
      <c r="A551" t="s">
        <v>9</v>
      </c>
    </row>
    <row r="552" spans="3:4" ht="12.75">
      <c r="C552" s="1" t="s">
        <v>56</v>
      </c>
      <c r="D552" s="2">
        <v>17</v>
      </c>
    </row>
    <row r="554" spans="1:6" ht="12.75">
      <c r="A554" s="3" t="s">
        <v>5</v>
      </c>
      <c r="B554" s="5" t="s">
        <v>3</v>
      </c>
      <c r="C554" s="4" t="s">
        <v>11</v>
      </c>
      <c r="D554" s="3" t="s">
        <v>10</v>
      </c>
      <c r="E554" s="5" t="s">
        <v>3</v>
      </c>
      <c r="F554" s="9" t="s">
        <v>4</v>
      </c>
    </row>
    <row r="555" spans="1:6" ht="12.75">
      <c r="A555" s="3">
        <v>1</v>
      </c>
      <c r="B555" s="3"/>
      <c r="C555" s="4" t="str">
        <f ca="1">INDIRECT(ADDRESS(4+MOD(A555-D552+2*$E$2+1,2*$E$2+1),3))</f>
        <v>Player 24</v>
      </c>
      <c r="D555" s="3" t="str">
        <f ca="1">INDIRECT(ADDRESS(4+MOD(2*$E$2+2-A555-D552+2*$E$2+1,2*$E$2+1),3))</f>
        <v>Player 23</v>
      </c>
      <c r="E555" s="3"/>
      <c r="F555" s="9"/>
    </row>
    <row r="556" spans="1:6" ht="12.75">
      <c r="A556" s="3">
        <v>2</v>
      </c>
      <c r="B556" s="3"/>
      <c r="C556" s="4" t="str">
        <f ca="1">INDIRECT(ADDRESS(4+MOD(A556-D552+2*$E$2+1,2*$E$2+1),3))</f>
        <v>Player 25</v>
      </c>
      <c r="D556" s="3" t="str">
        <f ca="1">INDIRECT(ADDRESS(4+MOD(2*$E$2+2-A556-D552+2*$E$2+1,2*$E$2+1),3))</f>
        <v>Player 22</v>
      </c>
      <c r="E556" s="3"/>
      <c r="F556" s="9"/>
    </row>
    <row r="557" spans="1:6" ht="12.75">
      <c r="A557" s="3">
        <v>3</v>
      </c>
      <c r="B557" s="3"/>
      <c r="C557" s="4" t="str">
        <f ca="1">INDIRECT(ADDRESS(4+MOD(A557-D552+2*$E$2+1,2*$E$2+1),3))</f>
        <v>Player 26</v>
      </c>
      <c r="D557" s="3" t="str">
        <f ca="1">INDIRECT(ADDRESS(4+MOD(2*$E$2+2-A557-D552+2*$E$2+1,2*$E$2+1),3))</f>
        <v>Player 21</v>
      </c>
      <c r="E557" s="3"/>
      <c r="F557" s="9"/>
    </row>
    <row r="558" spans="1:6" ht="12.75">
      <c r="A558" s="3">
        <v>4</v>
      </c>
      <c r="B558" s="3"/>
      <c r="C558" s="4" t="str">
        <f ca="1">INDIRECT(ADDRESS(4+MOD(A558-D552+2*$E$2+1,2*$E$2+1),3))</f>
        <v>Player 27</v>
      </c>
      <c r="D558" s="3" t="str">
        <f ca="1">INDIRECT(ADDRESS(4+MOD(2*$E$2+2-A558-D552+2*$E$2+1,2*$E$2+1),3))</f>
        <v>Player 20</v>
      </c>
      <c r="E558" s="3"/>
      <c r="F558" s="9"/>
    </row>
    <row r="559" spans="1:6" ht="12.75">
      <c r="A559" s="3">
        <v>5</v>
      </c>
      <c r="B559" s="3"/>
      <c r="C559" s="4" t="str">
        <f ca="1">INDIRECT(ADDRESS(4+MOD(A559-D552+2*$E$2+1,2*$E$2+1),3))</f>
        <v>Player 28</v>
      </c>
      <c r="D559" s="3" t="str">
        <f ca="1">INDIRECT(ADDRESS(4+MOD(2*$E$2+2-A559-D552+2*$E$2+1,2*$E$2+1),3))</f>
        <v>Player 19</v>
      </c>
      <c r="E559" s="3"/>
      <c r="F559" s="9"/>
    </row>
    <row r="560" spans="1:6" ht="12.75">
      <c r="A560" s="3">
        <v>6</v>
      </c>
      <c r="B560" s="3"/>
      <c r="C560" s="4" t="str">
        <f ca="1">INDIRECT(ADDRESS(4+MOD(A560-D552+2*$E$2+1,2*$E$2+1),3))</f>
        <v>Player 29</v>
      </c>
      <c r="D560" s="3" t="str">
        <f ca="1">INDIRECT(ADDRESS(4+MOD(2*$E$2+2-A560-D552+2*$E$2+1,2*$E$2+1),3))</f>
        <v>Player 18</v>
      </c>
      <c r="E560" s="3"/>
      <c r="F560" s="9"/>
    </row>
    <row r="561" spans="1:6" ht="12.75">
      <c r="A561" s="3">
        <v>7</v>
      </c>
      <c r="B561" s="3"/>
      <c r="C561" s="4" t="str">
        <f ca="1">INDIRECT(ADDRESS(4+MOD(A561-D552+2*$E$2+1,2*$E$2+1),3))</f>
        <v>Player 30</v>
      </c>
      <c r="D561" s="3" t="str">
        <f ca="1">INDIRECT(ADDRESS(4+MOD(2*$E$2+2-A561-D552+2*$E$2+1,2*$E$2+1),3))</f>
        <v>Player 17</v>
      </c>
      <c r="E561" s="3"/>
      <c r="F561" s="9"/>
    </row>
    <row r="562" spans="1:6" ht="12.75">
      <c r="A562" s="3">
        <v>8</v>
      </c>
      <c r="B562" s="3"/>
      <c r="C562" s="4" t="str">
        <f ca="1">INDIRECT(ADDRESS(4+MOD(A562-D552+2*$E$2+1,2*$E$2+1),3))</f>
        <v>Player 31</v>
      </c>
      <c r="D562" s="3" t="str">
        <f ca="1">INDIRECT(ADDRESS(4+MOD(2*$E$2+2-A562-D552+2*$E$2+1,2*$E$2+1),3))</f>
        <v>Player 16</v>
      </c>
      <c r="E562" s="3"/>
      <c r="F562" s="9"/>
    </row>
    <row r="563" spans="1:6" ht="12.75">
      <c r="A563" s="3">
        <v>9</v>
      </c>
      <c r="B563" s="3"/>
      <c r="C563" s="4" t="str">
        <f ca="1">INDIRECT(ADDRESS(4+MOD(A563-D552+2*$E$2+1,2*$E$2+1),3))</f>
        <v>Player 32</v>
      </c>
      <c r="D563" s="3" t="str">
        <f ca="1">INDIRECT(ADDRESS(4+MOD(2*$E$2+2-A563-D552+2*$E$2+1,2*$E$2+1),3))</f>
        <v>Player 15</v>
      </c>
      <c r="E563" s="3"/>
      <c r="F563" s="9"/>
    </row>
    <row r="564" spans="1:6" ht="12.75">
      <c r="A564" s="3">
        <v>10</v>
      </c>
      <c r="B564" s="3"/>
      <c r="C564" s="4" t="str">
        <f ca="1">INDIRECT(ADDRESS(4+MOD(A564-D552+2*$E$2+1,2*$E$2+1),3))</f>
        <v>Player 33</v>
      </c>
      <c r="D564" s="3" t="str">
        <f ca="1">INDIRECT(ADDRESS(4+MOD(2*$E$2+2-A564-D552+2*$E$2+1,2*$E$2+1),3))</f>
        <v>Player 14</v>
      </c>
      <c r="E564" s="3"/>
      <c r="F564" s="9"/>
    </row>
    <row r="565" spans="1:6" ht="12.75">
      <c r="A565" s="3">
        <v>11</v>
      </c>
      <c r="B565" s="3"/>
      <c r="C565" s="4" t="str">
        <f ca="1">INDIRECT(ADDRESS(4+MOD(A565-D552+2*$E$2+1,2*$E$2+1),3))</f>
        <v>Player 34</v>
      </c>
      <c r="D565" s="3" t="str">
        <f ca="1">INDIRECT(ADDRESS(4+MOD(2*$E$2+2-A565-D552+2*$E$2+1,2*$E$2+1),3))</f>
        <v>Player 13</v>
      </c>
      <c r="E565" s="3"/>
      <c r="F565" s="9"/>
    </row>
    <row r="566" spans="1:6" ht="12.75">
      <c r="A566" s="3">
        <v>12</v>
      </c>
      <c r="B566" s="3"/>
      <c r="C566" s="4" t="str">
        <f ca="1">INDIRECT(ADDRESS(4+MOD(A566-D552+2*$E$2+1,2*$E$2+1),3))</f>
        <v>Player 35</v>
      </c>
      <c r="D566" s="3" t="str">
        <f ca="1">INDIRECT(ADDRESS(4+MOD(2*$E$2+2-A566-D552+2*$E$2+1,2*$E$2+1),3))</f>
        <v>Player 12</v>
      </c>
      <c r="E566" s="3"/>
      <c r="F566" s="9"/>
    </row>
    <row r="567" spans="1:6" ht="12.75">
      <c r="A567" s="3">
        <v>13</v>
      </c>
      <c r="B567" s="3"/>
      <c r="C567" s="4" t="str">
        <f ca="1">INDIRECT(ADDRESS(4+MOD(A567-D552+2*$E$2+1,2*$E$2+1),3))</f>
        <v>Player 36</v>
      </c>
      <c r="D567" s="3" t="str">
        <f ca="1">INDIRECT(ADDRESS(4+MOD(2*$E$2+2-A567-D552+2*$E$2+1,2*$E$2+1),3))</f>
        <v>Player 11</v>
      </c>
      <c r="E567" s="3"/>
      <c r="F567" s="9"/>
    </row>
    <row r="568" spans="1:6" ht="12.75">
      <c r="A568" s="3">
        <v>14</v>
      </c>
      <c r="B568" s="3"/>
      <c r="C568" s="4" t="str">
        <f ca="1">INDIRECT(ADDRESS(4+MOD(A568-D552+2*$E$2+1,2*$E$2+1),3))</f>
        <v>Player 37</v>
      </c>
      <c r="D568" s="3" t="str">
        <f ca="1">INDIRECT(ADDRESS(4+MOD(2*$E$2+2-A568-D552+2*$E$2+1,2*$E$2+1),3))</f>
        <v>Player 10</v>
      </c>
      <c r="E568" s="3"/>
      <c r="F568" s="9"/>
    </row>
    <row r="569" spans="1:6" ht="12.75">
      <c r="A569" s="3">
        <v>15</v>
      </c>
      <c r="B569" s="3"/>
      <c r="C569" s="4" t="str">
        <f ca="1">INDIRECT(ADDRESS(4+MOD(A569-D552+2*$E$2+1,2*$E$2+1),3))</f>
        <v>Player 38</v>
      </c>
      <c r="D569" s="3" t="str">
        <f ca="1">INDIRECT(ADDRESS(4+MOD(2*$E$2+2-A569-D552+2*$E$2+1,2*$E$2+1),3))</f>
        <v>Player 9</v>
      </c>
      <c r="E569" s="3"/>
      <c r="F569" s="9"/>
    </row>
    <row r="570" spans="1:6" ht="12.75">
      <c r="A570" s="3">
        <v>16</v>
      </c>
      <c r="B570" s="3"/>
      <c r="C570" s="4" t="str">
        <f ca="1">INDIRECT(ADDRESS(4+MOD(A570-D552+2*$E$2+1,2*$E$2+1),3))</f>
        <v>Player 39 or Rest</v>
      </c>
      <c r="D570" s="3" t="str">
        <f ca="1">INDIRECT(ADDRESS(4+MOD(2*$E$2+2-A570-D552+2*$E$2+1,2*$E$2+1),3))</f>
        <v>Player 8</v>
      </c>
      <c r="E570" s="3"/>
      <c r="F570" s="9"/>
    </row>
    <row r="571" spans="1:6" ht="12.75">
      <c r="A571" s="3">
        <v>17</v>
      </c>
      <c r="B571" s="3"/>
      <c r="C571" s="4" t="str">
        <f ca="1">INDIRECT(ADDRESS(4+MOD(A571-D552+2*$E$2+1,2*$E$2+1),3))</f>
        <v>Player 1</v>
      </c>
      <c r="D571" s="3" t="str">
        <f ca="1">INDIRECT(ADDRESS(4+MOD(2*$E$2+2-A571-D552+2*$E$2+1,2*$E$2+1),3))</f>
        <v>Player 7</v>
      </c>
      <c r="E571" s="3"/>
      <c r="F571" s="9"/>
    </row>
    <row r="572" spans="1:6" ht="12.75">
      <c r="A572" s="3">
        <v>18</v>
      </c>
      <c r="B572" s="3"/>
      <c r="C572" s="4" t="str">
        <f ca="1">INDIRECT(ADDRESS(4+MOD(A572-D552+2*$E$2+1,2*$E$2+1),3))</f>
        <v>Player 2</v>
      </c>
      <c r="D572" s="3" t="str">
        <f ca="1">INDIRECT(ADDRESS(4+MOD(2*$E$2+2-A572-D552+2*$E$2+1,2*$E$2+1),3))</f>
        <v>Player 6</v>
      </c>
      <c r="E572" s="3"/>
      <c r="F572" s="9"/>
    </row>
    <row r="573" spans="1:6" ht="12.75">
      <c r="A573" s="3">
        <v>19</v>
      </c>
      <c r="B573" s="3"/>
      <c r="C573" s="4" t="str">
        <f ca="1">INDIRECT(ADDRESS(4+MOD(A573-D552+2*$E$2+1,2*$E$2+1),3))</f>
        <v>Player 3</v>
      </c>
      <c r="D573" s="3" t="str">
        <f ca="1">INDIRECT(ADDRESS(4+MOD(2*$E$2+2-A573-D552+2*$E$2+1,2*$E$2+1),3))</f>
        <v>Player 5</v>
      </c>
      <c r="E573" s="3"/>
      <c r="F573" s="9"/>
    </row>
    <row r="574" spans="1:6" ht="12.75">
      <c r="A574" s="6"/>
      <c r="B574" s="6"/>
      <c r="C574" s="7" t="str">
        <f ca="1">INDIRECT(ADDRESS(4+MOD($E$2+1-D552+2*$E$2+1,2*$E$2+1),3))</f>
        <v>Player 4</v>
      </c>
      <c r="D574" s="6" t="s">
        <v>6</v>
      </c>
      <c r="E574" s="6"/>
      <c r="F574" s="10"/>
    </row>
    <row r="575" spans="1:6" ht="12.75">
      <c r="A575" s="6"/>
      <c r="B575" s="6"/>
      <c r="C575" s="7"/>
      <c r="D575" s="6"/>
      <c r="E575" s="6"/>
      <c r="F575" s="10"/>
    </row>
    <row r="576" spans="1:6" ht="12.75">
      <c r="A576" s="6"/>
      <c r="B576" s="6"/>
      <c r="C576" s="7"/>
      <c r="D576" s="6"/>
      <c r="E576" s="6"/>
      <c r="F576" s="10"/>
    </row>
    <row r="577" spans="1:6" ht="12.75">
      <c r="A577" s="6"/>
      <c r="B577" s="6"/>
      <c r="C577" s="7"/>
      <c r="D577" s="6"/>
      <c r="E577" s="6"/>
      <c r="F577" s="10"/>
    </row>
    <row r="578" spans="1:6" ht="12.75">
      <c r="A578" s="6"/>
      <c r="B578" s="6"/>
      <c r="C578" s="7"/>
      <c r="D578" s="6"/>
      <c r="E578" s="6"/>
      <c r="F578" s="10"/>
    </row>
    <row r="579" spans="1:6" ht="12.75">
      <c r="A579" s="6"/>
      <c r="B579" s="6"/>
      <c r="C579" s="7"/>
      <c r="D579" s="6"/>
      <c r="E579" s="6"/>
      <c r="F579" s="10"/>
    </row>
    <row r="580" spans="1:6" ht="12.75">
      <c r="A580" s="6"/>
      <c r="B580" s="6"/>
      <c r="C580" s="7"/>
      <c r="D580" s="6"/>
      <c r="E580" s="6"/>
      <c r="F580" s="10"/>
    </row>
    <row r="581" spans="1:6" ht="12.75">
      <c r="A581" s="6"/>
      <c r="B581" s="6"/>
      <c r="C581" s="7"/>
      <c r="D581" s="6"/>
      <c r="E581" s="6"/>
      <c r="F581" s="10"/>
    </row>
    <row r="582" spans="1:6" ht="12.75">
      <c r="A582" s="6"/>
      <c r="B582" s="6"/>
      <c r="C582" s="7"/>
      <c r="D582" s="6"/>
      <c r="E582" s="6"/>
      <c r="F582" s="10"/>
    </row>
    <row r="583" spans="1:6" ht="12.75">
      <c r="A583" s="6"/>
      <c r="B583" s="6"/>
      <c r="C583" s="7"/>
      <c r="D583" s="6"/>
      <c r="E583" s="6"/>
      <c r="F583" s="10"/>
    </row>
    <row r="584" ht="12.75">
      <c r="A584" t="s">
        <v>9</v>
      </c>
    </row>
    <row r="585" spans="3:4" ht="12.75">
      <c r="C585" s="1" t="s">
        <v>56</v>
      </c>
      <c r="D585" s="2">
        <v>18</v>
      </c>
    </row>
    <row r="587" spans="1:6" ht="12.75">
      <c r="A587" s="3" t="s">
        <v>5</v>
      </c>
      <c r="B587" s="5" t="s">
        <v>3</v>
      </c>
      <c r="C587" s="4" t="s">
        <v>11</v>
      </c>
      <c r="D587" s="3" t="s">
        <v>10</v>
      </c>
      <c r="E587" s="5" t="s">
        <v>3</v>
      </c>
      <c r="F587" s="9" t="s">
        <v>4</v>
      </c>
    </row>
    <row r="588" spans="1:6" ht="12.75">
      <c r="A588" s="3">
        <v>1</v>
      </c>
      <c r="B588" s="3"/>
      <c r="C588" s="4" t="str">
        <f ca="1">INDIRECT(ADDRESS(4+MOD(A588-D585+2*$E$2+1,2*$E$2+1),3))</f>
        <v>Player 23</v>
      </c>
      <c r="D588" s="3" t="str">
        <f ca="1">INDIRECT(ADDRESS(4+MOD(2*$E$2+2-A588-D585+2*$E$2+1,2*$E$2+1),3))</f>
        <v>Player 22</v>
      </c>
      <c r="E588" s="3"/>
      <c r="F588" s="9"/>
    </row>
    <row r="589" spans="1:6" ht="12.75">
      <c r="A589" s="3">
        <v>2</v>
      </c>
      <c r="B589" s="3"/>
      <c r="C589" s="4" t="str">
        <f ca="1">INDIRECT(ADDRESS(4+MOD(A589-D585+2*$E$2+1,2*$E$2+1),3))</f>
        <v>Player 24</v>
      </c>
      <c r="D589" s="3" t="str">
        <f ca="1">INDIRECT(ADDRESS(4+MOD(2*$E$2+2-A589-D585+2*$E$2+1,2*$E$2+1),3))</f>
        <v>Player 21</v>
      </c>
      <c r="E589" s="3"/>
      <c r="F589" s="9"/>
    </row>
    <row r="590" spans="1:6" ht="12.75">
      <c r="A590" s="3">
        <v>3</v>
      </c>
      <c r="B590" s="3"/>
      <c r="C590" s="4" t="str">
        <f ca="1">INDIRECT(ADDRESS(4+MOD(A590-D585+2*$E$2+1,2*$E$2+1),3))</f>
        <v>Player 25</v>
      </c>
      <c r="D590" s="3" t="str">
        <f ca="1">INDIRECT(ADDRESS(4+MOD(2*$E$2+2-A590-D585+2*$E$2+1,2*$E$2+1),3))</f>
        <v>Player 20</v>
      </c>
      <c r="E590" s="3"/>
      <c r="F590" s="9"/>
    </row>
    <row r="591" spans="1:6" ht="12.75">
      <c r="A591" s="3">
        <v>4</v>
      </c>
      <c r="B591" s="3"/>
      <c r="C591" s="4" t="str">
        <f ca="1">INDIRECT(ADDRESS(4+MOD(A591-D585+2*$E$2+1,2*$E$2+1),3))</f>
        <v>Player 26</v>
      </c>
      <c r="D591" s="3" t="str">
        <f ca="1">INDIRECT(ADDRESS(4+MOD(2*$E$2+2-A591-D585+2*$E$2+1,2*$E$2+1),3))</f>
        <v>Player 19</v>
      </c>
      <c r="E591" s="3"/>
      <c r="F591" s="9"/>
    </row>
    <row r="592" spans="1:6" ht="12.75">
      <c r="A592" s="3">
        <v>5</v>
      </c>
      <c r="B592" s="3"/>
      <c r="C592" s="4" t="str">
        <f ca="1">INDIRECT(ADDRESS(4+MOD(A592-D585+2*$E$2+1,2*$E$2+1),3))</f>
        <v>Player 27</v>
      </c>
      <c r="D592" s="3" t="str">
        <f ca="1">INDIRECT(ADDRESS(4+MOD(2*$E$2+2-A592-D585+2*$E$2+1,2*$E$2+1),3))</f>
        <v>Player 18</v>
      </c>
      <c r="E592" s="3"/>
      <c r="F592" s="9"/>
    </row>
    <row r="593" spans="1:6" ht="12.75">
      <c r="A593" s="3">
        <v>6</v>
      </c>
      <c r="B593" s="3"/>
      <c r="C593" s="4" t="str">
        <f ca="1">INDIRECT(ADDRESS(4+MOD(A593-D585+2*$E$2+1,2*$E$2+1),3))</f>
        <v>Player 28</v>
      </c>
      <c r="D593" s="3" t="str">
        <f ca="1">INDIRECT(ADDRESS(4+MOD(2*$E$2+2-A593-D585+2*$E$2+1,2*$E$2+1),3))</f>
        <v>Player 17</v>
      </c>
      <c r="E593" s="3"/>
      <c r="F593" s="9"/>
    </row>
    <row r="594" spans="1:6" ht="12.75">
      <c r="A594" s="3">
        <v>7</v>
      </c>
      <c r="B594" s="3"/>
      <c r="C594" s="4" t="str">
        <f ca="1">INDIRECT(ADDRESS(4+MOD(A594-D585+2*$E$2+1,2*$E$2+1),3))</f>
        <v>Player 29</v>
      </c>
      <c r="D594" s="3" t="str">
        <f ca="1">INDIRECT(ADDRESS(4+MOD(2*$E$2+2-A594-D585+2*$E$2+1,2*$E$2+1),3))</f>
        <v>Player 16</v>
      </c>
      <c r="E594" s="3"/>
      <c r="F594" s="9"/>
    </row>
    <row r="595" spans="1:6" ht="12.75">
      <c r="A595" s="3">
        <v>8</v>
      </c>
      <c r="B595" s="3"/>
      <c r="C595" s="4" t="str">
        <f ca="1">INDIRECT(ADDRESS(4+MOD(A595-D585+2*$E$2+1,2*$E$2+1),3))</f>
        <v>Player 30</v>
      </c>
      <c r="D595" s="3" t="str">
        <f ca="1">INDIRECT(ADDRESS(4+MOD(2*$E$2+2-A595-D585+2*$E$2+1,2*$E$2+1),3))</f>
        <v>Player 15</v>
      </c>
      <c r="E595" s="3"/>
      <c r="F595" s="9"/>
    </row>
    <row r="596" spans="1:6" ht="12.75">
      <c r="A596" s="3">
        <v>9</v>
      </c>
      <c r="B596" s="3"/>
      <c r="C596" s="4" t="str">
        <f ca="1">INDIRECT(ADDRESS(4+MOD(A596-D585+2*$E$2+1,2*$E$2+1),3))</f>
        <v>Player 31</v>
      </c>
      <c r="D596" s="3" t="str">
        <f ca="1">INDIRECT(ADDRESS(4+MOD(2*$E$2+2-A596-D585+2*$E$2+1,2*$E$2+1),3))</f>
        <v>Player 14</v>
      </c>
      <c r="E596" s="3"/>
      <c r="F596" s="9"/>
    </row>
    <row r="597" spans="1:6" ht="12.75">
      <c r="A597" s="3">
        <v>10</v>
      </c>
      <c r="B597" s="3"/>
      <c r="C597" s="4" t="str">
        <f ca="1">INDIRECT(ADDRESS(4+MOD(A597-D585+2*$E$2+1,2*$E$2+1),3))</f>
        <v>Player 32</v>
      </c>
      <c r="D597" s="3" t="str">
        <f ca="1">INDIRECT(ADDRESS(4+MOD(2*$E$2+2-A597-D585+2*$E$2+1,2*$E$2+1),3))</f>
        <v>Player 13</v>
      </c>
      <c r="E597" s="3"/>
      <c r="F597" s="9"/>
    </row>
    <row r="598" spans="1:6" ht="12.75">
      <c r="A598" s="3">
        <v>11</v>
      </c>
      <c r="B598" s="3"/>
      <c r="C598" s="4" t="str">
        <f ca="1">INDIRECT(ADDRESS(4+MOD(A598-D585+2*$E$2+1,2*$E$2+1),3))</f>
        <v>Player 33</v>
      </c>
      <c r="D598" s="3" t="str">
        <f ca="1">INDIRECT(ADDRESS(4+MOD(2*$E$2+2-A598-D585+2*$E$2+1,2*$E$2+1),3))</f>
        <v>Player 12</v>
      </c>
      <c r="E598" s="3"/>
      <c r="F598" s="9"/>
    </row>
    <row r="599" spans="1:6" ht="12.75">
      <c r="A599" s="3">
        <v>12</v>
      </c>
      <c r="B599" s="3"/>
      <c r="C599" s="4" t="str">
        <f ca="1">INDIRECT(ADDRESS(4+MOD(A599-D585+2*$E$2+1,2*$E$2+1),3))</f>
        <v>Player 34</v>
      </c>
      <c r="D599" s="3" t="str">
        <f ca="1">INDIRECT(ADDRESS(4+MOD(2*$E$2+2-A599-D585+2*$E$2+1,2*$E$2+1),3))</f>
        <v>Player 11</v>
      </c>
      <c r="E599" s="3"/>
      <c r="F599" s="9"/>
    </row>
    <row r="600" spans="1:6" ht="12.75">
      <c r="A600" s="3">
        <v>13</v>
      </c>
      <c r="B600" s="3"/>
      <c r="C600" s="4" t="str">
        <f ca="1">INDIRECT(ADDRESS(4+MOD(A600-D585+2*$E$2+1,2*$E$2+1),3))</f>
        <v>Player 35</v>
      </c>
      <c r="D600" s="3" t="str">
        <f ca="1">INDIRECT(ADDRESS(4+MOD(2*$E$2+2-A600-D585+2*$E$2+1,2*$E$2+1),3))</f>
        <v>Player 10</v>
      </c>
      <c r="E600" s="3"/>
      <c r="F600" s="9"/>
    </row>
    <row r="601" spans="1:6" ht="12.75">
      <c r="A601" s="3">
        <v>14</v>
      </c>
      <c r="B601" s="3"/>
      <c r="C601" s="4" t="str">
        <f ca="1">INDIRECT(ADDRESS(4+MOD(A601-D585+2*$E$2+1,2*$E$2+1),3))</f>
        <v>Player 36</v>
      </c>
      <c r="D601" s="3" t="str">
        <f ca="1">INDIRECT(ADDRESS(4+MOD(2*$E$2+2-A601-D585+2*$E$2+1,2*$E$2+1),3))</f>
        <v>Player 9</v>
      </c>
      <c r="E601" s="3"/>
      <c r="F601" s="9"/>
    </row>
    <row r="602" spans="1:6" ht="12.75">
      <c r="A602" s="3">
        <v>15</v>
      </c>
      <c r="B602" s="3"/>
      <c r="C602" s="4" t="str">
        <f ca="1">INDIRECT(ADDRESS(4+MOD(A602-D585+2*$E$2+1,2*$E$2+1),3))</f>
        <v>Player 37</v>
      </c>
      <c r="D602" s="3" t="str">
        <f ca="1">INDIRECT(ADDRESS(4+MOD(2*$E$2+2-A602-D585+2*$E$2+1,2*$E$2+1),3))</f>
        <v>Player 8</v>
      </c>
      <c r="E602" s="3"/>
      <c r="F602" s="9"/>
    </row>
    <row r="603" spans="1:6" ht="12.75">
      <c r="A603" s="3">
        <v>16</v>
      </c>
      <c r="B603" s="3"/>
      <c r="C603" s="4" t="str">
        <f ca="1">INDIRECT(ADDRESS(4+MOD(A603-D585+2*$E$2+1,2*$E$2+1),3))</f>
        <v>Player 38</v>
      </c>
      <c r="D603" s="3" t="str">
        <f ca="1">INDIRECT(ADDRESS(4+MOD(2*$E$2+2-A603-D585+2*$E$2+1,2*$E$2+1),3))</f>
        <v>Player 7</v>
      </c>
      <c r="E603" s="3"/>
      <c r="F603" s="9"/>
    </row>
    <row r="604" spans="1:6" ht="12.75">
      <c r="A604" s="3">
        <v>17</v>
      </c>
      <c r="B604" s="3"/>
      <c r="C604" s="4" t="str">
        <f ca="1">INDIRECT(ADDRESS(4+MOD(A604-D585+2*$E$2+1,2*$E$2+1),3))</f>
        <v>Player 39 or Rest</v>
      </c>
      <c r="D604" s="3" t="str">
        <f ca="1">INDIRECT(ADDRESS(4+MOD(2*$E$2+2-A604-D585+2*$E$2+1,2*$E$2+1),3))</f>
        <v>Player 6</v>
      </c>
      <c r="E604" s="3"/>
      <c r="F604" s="9"/>
    </row>
    <row r="605" spans="1:6" ht="12.75">
      <c r="A605" s="3">
        <v>18</v>
      </c>
      <c r="B605" s="3"/>
      <c r="C605" s="4" t="str">
        <f ca="1">INDIRECT(ADDRESS(4+MOD(A605-D585+2*$E$2+1,2*$E$2+1),3))</f>
        <v>Player 1</v>
      </c>
      <c r="D605" s="3" t="str">
        <f ca="1">INDIRECT(ADDRESS(4+MOD(2*$E$2+2-A605-D585+2*$E$2+1,2*$E$2+1),3))</f>
        <v>Player 5</v>
      </c>
      <c r="E605" s="3"/>
      <c r="F605" s="9"/>
    </row>
    <row r="606" spans="1:6" ht="12.75">
      <c r="A606" s="3">
        <v>19</v>
      </c>
      <c r="B606" s="3"/>
      <c r="C606" s="4" t="str">
        <f ca="1">INDIRECT(ADDRESS(4+MOD(A606-D585+2*$E$2+1,2*$E$2+1),3))</f>
        <v>Player 2</v>
      </c>
      <c r="D606" s="3" t="str">
        <f ca="1">INDIRECT(ADDRESS(4+MOD(2*$E$2+2-A606-D585+2*$E$2+1,2*$E$2+1),3))</f>
        <v>Player 4</v>
      </c>
      <c r="E606" s="3"/>
      <c r="F606" s="9"/>
    </row>
    <row r="607" spans="1:6" ht="12.75">
      <c r="A607" s="6"/>
      <c r="B607" s="6"/>
      <c r="C607" s="7" t="str">
        <f ca="1">INDIRECT(ADDRESS(4+MOD($E$2+1-D585+2*$E$2+1,2*$E$2+1),3))</f>
        <v>Player 3</v>
      </c>
      <c r="D607" s="6" t="s">
        <v>6</v>
      </c>
      <c r="E607" s="6"/>
      <c r="F607" s="10"/>
    </row>
    <row r="608" spans="1:6" ht="12.75">
      <c r="A608" s="6"/>
      <c r="B608" s="6"/>
      <c r="C608" s="7"/>
      <c r="D608" s="6"/>
      <c r="E608" s="6"/>
      <c r="F608" s="10"/>
    </row>
    <row r="609" spans="1:6" ht="12.75">
      <c r="A609" s="6"/>
      <c r="B609" s="6"/>
      <c r="C609" s="7"/>
      <c r="D609" s="6"/>
      <c r="E609" s="6"/>
      <c r="F609" s="10"/>
    </row>
    <row r="610" spans="1:6" ht="12.75">
      <c r="A610" s="6"/>
      <c r="B610" s="6"/>
      <c r="C610" s="7"/>
      <c r="D610" s="6"/>
      <c r="E610" s="6"/>
      <c r="F610" s="10"/>
    </row>
    <row r="611" spans="1:6" ht="12.75">
      <c r="A611" s="6"/>
      <c r="B611" s="6"/>
      <c r="C611" s="7"/>
      <c r="D611" s="6"/>
      <c r="E611" s="6"/>
      <c r="F611" s="10"/>
    </row>
    <row r="612" spans="1:6" ht="12.75">
      <c r="A612" s="6"/>
      <c r="B612" s="6"/>
      <c r="C612" s="7"/>
      <c r="D612" s="6"/>
      <c r="E612" s="6"/>
      <c r="F612" s="10"/>
    </row>
    <row r="613" spans="1:6" ht="12.75">
      <c r="A613" s="6"/>
      <c r="B613" s="6"/>
      <c r="C613" s="7"/>
      <c r="D613" s="6"/>
      <c r="E613" s="6"/>
      <c r="F613" s="10"/>
    </row>
    <row r="614" spans="1:6" ht="12.75">
      <c r="A614" s="6"/>
      <c r="B614" s="6"/>
      <c r="C614" s="7"/>
      <c r="D614" s="6"/>
      <c r="E614" s="6"/>
      <c r="F614" s="10"/>
    </row>
    <row r="615" spans="1:6" ht="12.75">
      <c r="A615" s="6"/>
      <c r="B615" s="6"/>
      <c r="C615" s="7"/>
      <c r="D615" s="6"/>
      <c r="E615" s="6"/>
      <c r="F615" s="10"/>
    </row>
    <row r="616" spans="1:6" ht="12.75">
      <c r="A616" s="6"/>
      <c r="B616" s="6"/>
      <c r="C616" s="7"/>
      <c r="D616" s="6"/>
      <c r="E616" s="6"/>
      <c r="F616" s="10"/>
    </row>
    <row r="617" ht="12.75">
      <c r="A617" t="s">
        <v>9</v>
      </c>
    </row>
    <row r="618" spans="3:4" ht="12.75">
      <c r="C618" s="1" t="s">
        <v>56</v>
      </c>
      <c r="D618" s="2">
        <v>19</v>
      </c>
    </row>
    <row r="620" spans="1:6" ht="12.75">
      <c r="A620" s="3" t="s">
        <v>5</v>
      </c>
      <c r="B620" s="5" t="s">
        <v>3</v>
      </c>
      <c r="C620" s="4" t="s">
        <v>11</v>
      </c>
      <c r="D620" s="3" t="s">
        <v>10</v>
      </c>
      <c r="E620" s="5" t="s">
        <v>3</v>
      </c>
      <c r="F620" s="9" t="s">
        <v>4</v>
      </c>
    </row>
    <row r="621" spans="1:6" ht="12.75">
      <c r="A621" s="3">
        <v>1</v>
      </c>
      <c r="B621" s="3"/>
      <c r="C621" s="4" t="str">
        <f ca="1">INDIRECT(ADDRESS(4+MOD(A621-D618+2*$E$2+1,2*$E$2+1),3))</f>
        <v>Player 22</v>
      </c>
      <c r="D621" s="3" t="str">
        <f ca="1">INDIRECT(ADDRESS(4+MOD(2*$E$2+2-A621-D618+2*$E$2+1,2*$E$2+1),3))</f>
        <v>Player 21</v>
      </c>
      <c r="E621" s="3"/>
      <c r="F621" s="9"/>
    </row>
    <row r="622" spans="1:6" ht="12.75">
      <c r="A622" s="3">
        <v>2</v>
      </c>
      <c r="B622" s="3"/>
      <c r="C622" s="4" t="str">
        <f ca="1">INDIRECT(ADDRESS(4+MOD(A622-D618+2*$E$2+1,2*$E$2+1),3))</f>
        <v>Player 23</v>
      </c>
      <c r="D622" s="3" t="str">
        <f ca="1">INDIRECT(ADDRESS(4+MOD(2*$E$2+2-A622-D618+2*$E$2+1,2*$E$2+1),3))</f>
        <v>Player 20</v>
      </c>
      <c r="E622" s="3"/>
      <c r="F622" s="9"/>
    </row>
    <row r="623" spans="1:6" ht="12.75">
      <c r="A623" s="3">
        <v>3</v>
      </c>
      <c r="B623" s="3"/>
      <c r="C623" s="4" t="str">
        <f ca="1">INDIRECT(ADDRESS(4+MOD(A623-D618+2*$E$2+1,2*$E$2+1),3))</f>
        <v>Player 24</v>
      </c>
      <c r="D623" s="3" t="str">
        <f ca="1">INDIRECT(ADDRESS(4+MOD(2*$E$2+2-A623-D618+2*$E$2+1,2*$E$2+1),3))</f>
        <v>Player 19</v>
      </c>
      <c r="E623" s="3"/>
      <c r="F623" s="9"/>
    </row>
    <row r="624" spans="1:6" ht="12.75">
      <c r="A624" s="3">
        <v>4</v>
      </c>
      <c r="B624" s="3"/>
      <c r="C624" s="4" t="str">
        <f ca="1">INDIRECT(ADDRESS(4+MOD(A624-D618+2*$E$2+1,2*$E$2+1),3))</f>
        <v>Player 25</v>
      </c>
      <c r="D624" s="3" t="str">
        <f ca="1">INDIRECT(ADDRESS(4+MOD(2*$E$2+2-A624-D618+2*$E$2+1,2*$E$2+1),3))</f>
        <v>Player 18</v>
      </c>
      <c r="E624" s="3"/>
      <c r="F624" s="9"/>
    </row>
    <row r="625" spans="1:6" ht="12.75">
      <c r="A625" s="3">
        <v>5</v>
      </c>
      <c r="B625" s="3"/>
      <c r="C625" s="4" t="str">
        <f ca="1">INDIRECT(ADDRESS(4+MOD(A625-D618+2*$E$2+1,2*$E$2+1),3))</f>
        <v>Player 26</v>
      </c>
      <c r="D625" s="3" t="str">
        <f ca="1">INDIRECT(ADDRESS(4+MOD(2*$E$2+2-A625-D618+2*$E$2+1,2*$E$2+1),3))</f>
        <v>Player 17</v>
      </c>
      <c r="E625" s="3"/>
      <c r="F625" s="9"/>
    </row>
    <row r="626" spans="1:6" ht="12.75">
      <c r="A626" s="3">
        <v>6</v>
      </c>
      <c r="B626" s="3"/>
      <c r="C626" s="4" t="str">
        <f ca="1">INDIRECT(ADDRESS(4+MOD(A626-D618+2*$E$2+1,2*$E$2+1),3))</f>
        <v>Player 27</v>
      </c>
      <c r="D626" s="3" t="str">
        <f ca="1">INDIRECT(ADDRESS(4+MOD(2*$E$2+2-A626-D618+2*$E$2+1,2*$E$2+1),3))</f>
        <v>Player 16</v>
      </c>
      <c r="E626" s="3"/>
      <c r="F626" s="9"/>
    </row>
    <row r="627" spans="1:6" ht="12.75">
      <c r="A627" s="3">
        <v>7</v>
      </c>
      <c r="B627" s="3"/>
      <c r="C627" s="4" t="str">
        <f ca="1">INDIRECT(ADDRESS(4+MOD(A627-D618+2*$E$2+1,2*$E$2+1),3))</f>
        <v>Player 28</v>
      </c>
      <c r="D627" s="3" t="str">
        <f ca="1">INDIRECT(ADDRESS(4+MOD(2*$E$2+2-A627-D618+2*$E$2+1,2*$E$2+1),3))</f>
        <v>Player 15</v>
      </c>
      <c r="E627" s="3"/>
      <c r="F627" s="9"/>
    </row>
    <row r="628" spans="1:6" ht="12.75">
      <c r="A628" s="3">
        <v>8</v>
      </c>
      <c r="B628" s="3"/>
      <c r="C628" s="4" t="str">
        <f ca="1">INDIRECT(ADDRESS(4+MOD(A628-D618+2*$E$2+1,2*$E$2+1),3))</f>
        <v>Player 29</v>
      </c>
      <c r="D628" s="3" t="str">
        <f ca="1">INDIRECT(ADDRESS(4+MOD(2*$E$2+2-A628-D618+2*$E$2+1,2*$E$2+1),3))</f>
        <v>Player 14</v>
      </c>
      <c r="E628" s="3"/>
      <c r="F628" s="9"/>
    </row>
    <row r="629" spans="1:6" ht="12.75">
      <c r="A629" s="3">
        <v>9</v>
      </c>
      <c r="B629" s="3"/>
      <c r="C629" s="4" t="str">
        <f ca="1">INDIRECT(ADDRESS(4+MOD(A629-D618+2*$E$2+1,2*$E$2+1),3))</f>
        <v>Player 30</v>
      </c>
      <c r="D629" s="3" t="str">
        <f ca="1">INDIRECT(ADDRESS(4+MOD(2*$E$2+2-A629-D618+2*$E$2+1,2*$E$2+1),3))</f>
        <v>Player 13</v>
      </c>
      <c r="E629" s="3"/>
      <c r="F629" s="9"/>
    </row>
    <row r="630" spans="1:6" ht="12.75">
      <c r="A630" s="3">
        <v>10</v>
      </c>
      <c r="B630" s="3"/>
      <c r="C630" s="4" t="str">
        <f ca="1">INDIRECT(ADDRESS(4+MOD(A630-D618+2*$E$2+1,2*$E$2+1),3))</f>
        <v>Player 31</v>
      </c>
      <c r="D630" s="3" t="str">
        <f ca="1">INDIRECT(ADDRESS(4+MOD(2*$E$2+2-A630-D618+2*$E$2+1,2*$E$2+1),3))</f>
        <v>Player 12</v>
      </c>
      <c r="E630" s="3"/>
      <c r="F630" s="9"/>
    </row>
    <row r="631" spans="1:6" ht="12.75">
      <c r="A631" s="3">
        <v>11</v>
      </c>
      <c r="B631" s="3"/>
      <c r="C631" s="4" t="str">
        <f ca="1">INDIRECT(ADDRESS(4+MOD(A631-D618+2*$E$2+1,2*$E$2+1),3))</f>
        <v>Player 32</v>
      </c>
      <c r="D631" s="3" t="str">
        <f ca="1">INDIRECT(ADDRESS(4+MOD(2*$E$2+2-A631-D618+2*$E$2+1,2*$E$2+1),3))</f>
        <v>Player 11</v>
      </c>
      <c r="E631" s="3"/>
      <c r="F631" s="9"/>
    </row>
    <row r="632" spans="1:6" ht="12.75">
      <c r="A632" s="3">
        <v>12</v>
      </c>
      <c r="B632" s="3"/>
      <c r="C632" s="4" t="str">
        <f ca="1">INDIRECT(ADDRESS(4+MOD(A632-D618+2*$E$2+1,2*$E$2+1),3))</f>
        <v>Player 33</v>
      </c>
      <c r="D632" s="3" t="str">
        <f ca="1">INDIRECT(ADDRESS(4+MOD(2*$E$2+2-A632-D618+2*$E$2+1,2*$E$2+1),3))</f>
        <v>Player 10</v>
      </c>
      <c r="E632" s="3"/>
      <c r="F632" s="9"/>
    </row>
    <row r="633" spans="1:6" ht="12.75">
      <c r="A633" s="3">
        <v>13</v>
      </c>
      <c r="B633" s="3"/>
      <c r="C633" s="4" t="str">
        <f ca="1">INDIRECT(ADDRESS(4+MOD(A633-D618+2*$E$2+1,2*$E$2+1),3))</f>
        <v>Player 34</v>
      </c>
      <c r="D633" s="3" t="str">
        <f ca="1">INDIRECT(ADDRESS(4+MOD(2*$E$2+2-A633-D618+2*$E$2+1,2*$E$2+1),3))</f>
        <v>Player 9</v>
      </c>
      <c r="E633" s="3"/>
      <c r="F633" s="9"/>
    </row>
    <row r="634" spans="1:6" ht="12.75">
      <c r="A634" s="3">
        <v>14</v>
      </c>
      <c r="B634" s="3"/>
      <c r="C634" s="4" t="str">
        <f ca="1">INDIRECT(ADDRESS(4+MOD(A634-D618+2*$E$2+1,2*$E$2+1),3))</f>
        <v>Player 35</v>
      </c>
      <c r="D634" s="3" t="str">
        <f ca="1">INDIRECT(ADDRESS(4+MOD(2*$E$2+2-A634-D618+2*$E$2+1,2*$E$2+1),3))</f>
        <v>Player 8</v>
      </c>
      <c r="E634" s="3"/>
      <c r="F634" s="9"/>
    </row>
    <row r="635" spans="1:6" ht="12.75">
      <c r="A635" s="3">
        <v>15</v>
      </c>
      <c r="B635" s="3"/>
      <c r="C635" s="4" t="str">
        <f ca="1">INDIRECT(ADDRESS(4+MOD(A635-D618+2*$E$2+1,2*$E$2+1),3))</f>
        <v>Player 36</v>
      </c>
      <c r="D635" s="3" t="str">
        <f ca="1">INDIRECT(ADDRESS(4+MOD(2*$E$2+2-A635-D618+2*$E$2+1,2*$E$2+1),3))</f>
        <v>Player 7</v>
      </c>
      <c r="E635" s="3"/>
      <c r="F635" s="9"/>
    </row>
    <row r="636" spans="1:6" ht="12.75">
      <c r="A636" s="3">
        <v>16</v>
      </c>
      <c r="B636" s="3"/>
      <c r="C636" s="4" t="str">
        <f ca="1">INDIRECT(ADDRESS(4+MOD(A636-D618+2*$E$2+1,2*$E$2+1),3))</f>
        <v>Player 37</v>
      </c>
      <c r="D636" s="3" t="str">
        <f ca="1">INDIRECT(ADDRESS(4+MOD(2*$E$2+2-A636-D618+2*$E$2+1,2*$E$2+1),3))</f>
        <v>Player 6</v>
      </c>
      <c r="E636" s="3"/>
      <c r="F636" s="9"/>
    </row>
    <row r="637" spans="1:6" ht="12.75">
      <c r="A637" s="3">
        <v>17</v>
      </c>
      <c r="B637" s="3"/>
      <c r="C637" s="4" t="str">
        <f ca="1">INDIRECT(ADDRESS(4+MOD(A637-D618+2*$E$2+1,2*$E$2+1),3))</f>
        <v>Player 38</v>
      </c>
      <c r="D637" s="3" t="str">
        <f ca="1">INDIRECT(ADDRESS(4+MOD(2*$E$2+2-A637-D618+2*$E$2+1,2*$E$2+1),3))</f>
        <v>Player 5</v>
      </c>
      <c r="E637" s="3"/>
      <c r="F637" s="9"/>
    </row>
    <row r="638" spans="1:6" ht="12.75">
      <c r="A638" s="3">
        <v>18</v>
      </c>
      <c r="B638" s="3"/>
      <c r="C638" s="4" t="str">
        <f ca="1">INDIRECT(ADDRESS(4+MOD(A638-D618+2*$E$2+1,2*$E$2+1),3))</f>
        <v>Player 39 or Rest</v>
      </c>
      <c r="D638" s="3" t="str">
        <f ca="1">INDIRECT(ADDRESS(4+MOD(2*$E$2+2-A638-D618+2*$E$2+1,2*$E$2+1),3))</f>
        <v>Player 4</v>
      </c>
      <c r="E638" s="3"/>
      <c r="F638" s="9"/>
    </row>
    <row r="639" spans="1:6" ht="12.75">
      <c r="A639" s="3">
        <v>19</v>
      </c>
      <c r="B639" s="3"/>
      <c r="C639" s="4" t="str">
        <f ca="1">INDIRECT(ADDRESS(4+MOD(A639-D618+2*$E$2+1,2*$E$2+1),3))</f>
        <v>Player 1</v>
      </c>
      <c r="D639" s="3" t="str">
        <f ca="1">INDIRECT(ADDRESS(4+MOD(2*$E$2+2-A639-D618+2*$E$2+1,2*$E$2+1),3))</f>
        <v>Player 3</v>
      </c>
      <c r="E639" s="3"/>
      <c r="F639" s="9"/>
    </row>
    <row r="640" spans="1:6" ht="12.75">
      <c r="A640" s="6"/>
      <c r="B640" s="6"/>
      <c r="C640" s="7" t="str">
        <f ca="1">INDIRECT(ADDRESS(4+MOD($E$2+1-D618+2*$E$2+1,2*$E$2+1),3))</f>
        <v>Player 2</v>
      </c>
      <c r="D640" s="6" t="s">
        <v>6</v>
      </c>
      <c r="E640" s="6"/>
      <c r="F640" s="10"/>
    </row>
    <row r="641" spans="1:6" ht="12.75">
      <c r="A641" s="6"/>
      <c r="B641" s="6"/>
      <c r="C641" s="7"/>
      <c r="D641" s="6"/>
      <c r="E641" s="6"/>
      <c r="F641" s="10"/>
    </row>
    <row r="642" spans="1:6" ht="12.75">
      <c r="A642" s="6"/>
      <c r="B642" s="6"/>
      <c r="C642" s="7"/>
      <c r="D642" s="6"/>
      <c r="E642" s="6"/>
      <c r="F642" s="10"/>
    </row>
    <row r="643" spans="1:6" ht="12.75">
      <c r="A643" s="6"/>
      <c r="B643" s="6"/>
      <c r="C643" s="7"/>
      <c r="D643" s="6"/>
      <c r="E643" s="6"/>
      <c r="F643" s="10"/>
    </row>
    <row r="644" spans="1:6" ht="12.75">
      <c r="A644" s="6"/>
      <c r="B644" s="6"/>
      <c r="C644" s="7"/>
      <c r="D644" s="6"/>
      <c r="E644" s="6"/>
      <c r="F644" s="10"/>
    </row>
    <row r="645" spans="1:6" ht="12.75">
      <c r="A645" s="6"/>
      <c r="B645" s="6"/>
      <c r="C645" s="7"/>
      <c r="D645" s="6"/>
      <c r="E645" s="6"/>
      <c r="F645" s="10"/>
    </row>
    <row r="646" spans="1:6" ht="12.75">
      <c r="A646" s="6"/>
      <c r="B646" s="6"/>
      <c r="C646" s="7"/>
      <c r="D646" s="6"/>
      <c r="E646" s="6"/>
      <c r="F646" s="10"/>
    </row>
    <row r="647" spans="1:6" ht="12.75">
      <c r="A647" s="6"/>
      <c r="B647" s="6"/>
      <c r="C647" s="7"/>
      <c r="D647" s="6"/>
      <c r="E647" s="6"/>
      <c r="F647" s="10"/>
    </row>
    <row r="648" spans="1:6" ht="12.75">
      <c r="A648" s="6"/>
      <c r="B648" s="6"/>
      <c r="C648" s="7"/>
      <c r="D648" s="6"/>
      <c r="E648" s="6"/>
      <c r="F648" s="10"/>
    </row>
    <row r="649" ht="12.75">
      <c r="A649" t="s">
        <v>9</v>
      </c>
    </row>
    <row r="650" spans="3:4" ht="12.75">
      <c r="C650" s="1" t="s">
        <v>56</v>
      </c>
      <c r="D650" s="2">
        <v>20</v>
      </c>
    </row>
    <row r="652" spans="1:6" ht="12.75">
      <c r="A652" s="3" t="s">
        <v>5</v>
      </c>
      <c r="B652" s="5" t="s">
        <v>3</v>
      </c>
      <c r="C652" s="4" t="s">
        <v>11</v>
      </c>
      <c r="D652" s="3" t="s">
        <v>10</v>
      </c>
      <c r="E652" s="5" t="s">
        <v>3</v>
      </c>
      <c r="F652" s="9" t="s">
        <v>4</v>
      </c>
    </row>
    <row r="653" spans="1:6" ht="12.75">
      <c r="A653" s="3">
        <v>1</v>
      </c>
      <c r="B653" s="3"/>
      <c r="C653" s="4" t="str">
        <f ca="1">INDIRECT(ADDRESS(4+MOD(A653-D650+2*$E$2+1,2*$E$2+1),3))</f>
        <v>Player 21</v>
      </c>
      <c r="D653" s="3" t="str">
        <f ca="1">INDIRECT(ADDRESS(4+MOD(2*$E$2+2-A653-D650+2*$E$2+1,2*$E$2+1),3))</f>
        <v>Player 20</v>
      </c>
      <c r="E653" s="3"/>
      <c r="F653" s="9"/>
    </row>
    <row r="654" spans="1:6" ht="12.75">
      <c r="A654" s="3">
        <v>2</v>
      </c>
      <c r="B654" s="3"/>
      <c r="C654" s="4" t="str">
        <f ca="1">INDIRECT(ADDRESS(4+MOD(A654-D650+2*$E$2+1,2*$E$2+1),3))</f>
        <v>Player 22</v>
      </c>
      <c r="D654" s="3" t="str">
        <f ca="1">INDIRECT(ADDRESS(4+MOD(2*$E$2+2-A654-D650+2*$E$2+1,2*$E$2+1),3))</f>
        <v>Player 19</v>
      </c>
      <c r="E654" s="3"/>
      <c r="F654" s="9"/>
    </row>
    <row r="655" spans="1:6" ht="12.75">
      <c r="A655" s="3">
        <v>3</v>
      </c>
      <c r="B655" s="3"/>
      <c r="C655" s="4" t="str">
        <f ca="1">INDIRECT(ADDRESS(4+MOD(A655-D650+2*$E$2+1,2*$E$2+1),3))</f>
        <v>Player 23</v>
      </c>
      <c r="D655" s="3" t="str">
        <f ca="1">INDIRECT(ADDRESS(4+MOD(2*$E$2+2-A655-D650+2*$E$2+1,2*$E$2+1),3))</f>
        <v>Player 18</v>
      </c>
      <c r="E655" s="3"/>
      <c r="F655" s="9"/>
    </row>
    <row r="656" spans="1:6" ht="12.75">
      <c r="A656" s="3">
        <v>4</v>
      </c>
      <c r="B656" s="3"/>
      <c r="C656" s="4" t="str">
        <f ca="1">INDIRECT(ADDRESS(4+MOD(A656-D650+2*$E$2+1,2*$E$2+1),3))</f>
        <v>Player 24</v>
      </c>
      <c r="D656" s="3" t="str">
        <f ca="1">INDIRECT(ADDRESS(4+MOD(2*$E$2+2-A656-D650+2*$E$2+1,2*$E$2+1),3))</f>
        <v>Player 17</v>
      </c>
      <c r="E656" s="3"/>
      <c r="F656" s="9"/>
    </row>
    <row r="657" spans="1:6" ht="12.75">
      <c r="A657" s="3">
        <v>5</v>
      </c>
      <c r="B657" s="3"/>
      <c r="C657" s="4" t="str">
        <f ca="1">INDIRECT(ADDRESS(4+MOD(A657-D650+2*$E$2+1,2*$E$2+1),3))</f>
        <v>Player 25</v>
      </c>
      <c r="D657" s="3" t="str">
        <f ca="1">INDIRECT(ADDRESS(4+MOD(2*$E$2+2-A657-D650+2*$E$2+1,2*$E$2+1),3))</f>
        <v>Player 16</v>
      </c>
      <c r="E657" s="3"/>
      <c r="F657" s="9"/>
    </row>
    <row r="658" spans="1:6" ht="12.75">
      <c r="A658" s="3">
        <v>6</v>
      </c>
      <c r="B658" s="3"/>
      <c r="C658" s="4" t="str">
        <f ca="1">INDIRECT(ADDRESS(4+MOD(A658-D650+2*$E$2+1,2*$E$2+1),3))</f>
        <v>Player 26</v>
      </c>
      <c r="D658" s="3" t="str">
        <f ca="1">INDIRECT(ADDRESS(4+MOD(2*$E$2+2-A658-D650+2*$E$2+1,2*$E$2+1),3))</f>
        <v>Player 15</v>
      </c>
      <c r="E658" s="3"/>
      <c r="F658" s="9"/>
    </row>
    <row r="659" spans="1:6" ht="12.75">
      <c r="A659" s="3">
        <v>7</v>
      </c>
      <c r="B659" s="3"/>
      <c r="C659" s="4" t="str">
        <f ca="1">INDIRECT(ADDRESS(4+MOD(A659-D650+2*$E$2+1,2*$E$2+1),3))</f>
        <v>Player 27</v>
      </c>
      <c r="D659" s="3" t="str">
        <f ca="1">INDIRECT(ADDRESS(4+MOD(2*$E$2+2-A659-D650+2*$E$2+1,2*$E$2+1),3))</f>
        <v>Player 14</v>
      </c>
      <c r="E659" s="3"/>
      <c r="F659" s="9"/>
    </row>
    <row r="660" spans="1:6" ht="12.75">
      <c r="A660" s="3">
        <v>8</v>
      </c>
      <c r="B660" s="3"/>
      <c r="C660" s="4" t="str">
        <f ca="1">INDIRECT(ADDRESS(4+MOD(A660-D650+2*$E$2+1,2*$E$2+1),3))</f>
        <v>Player 28</v>
      </c>
      <c r="D660" s="3" t="str">
        <f ca="1">INDIRECT(ADDRESS(4+MOD(2*$E$2+2-A660-D650+2*$E$2+1,2*$E$2+1),3))</f>
        <v>Player 13</v>
      </c>
      <c r="E660" s="3"/>
      <c r="F660" s="9"/>
    </row>
    <row r="661" spans="1:6" ht="12.75">
      <c r="A661" s="3">
        <v>9</v>
      </c>
      <c r="B661" s="3"/>
      <c r="C661" s="4" t="str">
        <f ca="1">INDIRECT(ADDRESS(4+MOD(A661-D650+2*$E$2+1,2*$E$2+1),3))</f>
        <v>Player 29</v>
      </c>
      <c r="D661" s="3" t="str">
        <f ca="1">INDIRECT(ADDRESS(4+MOD(2*$E$2+2-A661-D650+2*$E$2+1,2*$E$2+1),3))</f>
        <v>Player 12</v>
      </c>
      <c r="E661" s="3"/>
      <c r="F661" s="9"/>
    </row>
    <row r="662" spans="1:6" ht="12.75">
      <c r="A662" s="3">
        <v>10</v>
      </c>
      <c r="B662" s="3"/>
      <c r="C662" s="4" t="str">
        <f ca="1">INDIRECT(ADDRESS(4+MOD(A662-D650+2*$E$2+1,2*$E$2+1),3))</f>
        <v>Player 30</v>
      </c>
      <c r="D662" s="3" t="str">
        <f ca="1">INDIRECT(ADDRESS(4+MOD(2*$E$2+2-A662-D650+2*$E$2+1,2*$E$2+1),3))</f>
        <v>Player 11</v>
      </c>
      <c r="E662" s="3"/>
      <c r="F662" s="9"/>
    </row>
    <row r="663" spans="1:6" ht="12.75">
      <c r="A663" s="3">
        <v>11</v>
      </c>
      <c r="B663" s="3"/>
      <c r="C663" s="4" t="str">
        <f ca="1">INDIRECT(ADDRESS(4+MOD(A663-D650+2*$E$2+1,2*$E$2+1),3))</f>
        <v>Player 31</v>
      </c>
      <c r="D663" s="3" t="str">
        <f ca="1">INDIRECT(ADDRESS(4+MOD(2*$E$2+2-A663-D650+2*$E$2+1,2*$E$2+1),3))</f>
        <v>Player 10</v>
      </c>
      <c r="E663" s="3"/>
      <c r="F663" s="9"/>
    </row>
    <row r="664" spans="1:6" ht="12.75">
      <c r="A664" s="3">
        <v>12</v>
      </c>
      <c r="B664" s="3"/>
      <c r="C664" s="4" t="str">
        <f ca="1">INDIRECT(ADDRESS(4+MOD(A664-D650+2*$E$2+1,2*$E$2+1),3))</f>
        <v>Player 32</v>
      </c>
      <c r="D664" s="3" t="str">
        <f ca="1">INDIRECT(ADDRESS(4+MOD(2*$E$2+2-A664-D650+2*$E$2+1,2*$E$2+1),3))</f>
        <v>Player 9</v>
      </c>
      <c r="E664" s="3"/>
      <c r="F664" s="9"/>
    </row>
    <row r="665" spans="1:6" ht="12.75">
      <c r="A665" s="3">
        <v>13</v>
      </c>
      <c r="B665" s="3"/>
      <c r="C665" s="4" t="str">
        <f ca="1">INDIRECT(ADDRESS(4+MOD(A665-D650+2*$E$2+1,2*$E$2+1),3))</f>
        <v>Player 33</v>
      </c>
      <c r="D665" s="3" t="str">
        <f ca="1">INDIRECT(ADDRESS(4+MOD(2*$E$2+2-A665-D650+2*$E$2+1,2*$E$2+1),3))</f>
        <v>Player 8</v>
      </c>
      <c r="E665" s="3"/>
      <c r="F665" s="9"/>
    </row>
    <row r="666" spans="1:6" ht="12.75">
      <c r="A666" s="3">
        <v>14</v>
      </c>
      <c r="B666" s="3"/>
      <c r="C666" s="4" t="str">
        <f ca="1">INDIRECT(ADDRESS(4+MOD(A666-D650+2*$E$2+1,2*$E$2+1),3))</f>
        <v>Player 34</v>
      </c>
      <c r="D666" s="3" t="str">
        <f ca="1">INDIRECT(ADDRESS(4+MOD(2*$E$2+2-A666-D650+2*$E$2+1,2*$E$2+1),3))</f>
        <v>Player 7</v>
      </c>
      <c r="E666" s="3"/>
      <c r="F666" s="9"/>
    </row>
    <row r="667" spans="1:6" ht="12.75">
      <c r="A667" s="3">
        <v>15</v>
      </c>
      <c r="B667" s="3"/>
      <c r="C667" s="4" t="str">
        <f ca="1">INDIRECT(ADDRESS(4+MOD(A667-D650+2*$E$2+1,2*$E$2+1),3))</f>
        <v>Player 35</v>
      </c>
      <c r="D667" s="3" t="str">
        <f ca="1">INDIRECT(ADDRESS(4+MOD(2*$E$2+2-A667-D650+2*$E$2+1,2*$E$2+1),3))</f>
        <v>Player 6</v>
      </c>
      <c r="E667" s="3"/>
      <c r="F667" s="9"/>
    </row>
    <row r="668" spans="1:6" ht="12.75">
      <c r="A668" s="3">
        <v>16</v>
      </c>
      <c r="B668" s="3"/>
      <c r="C668" s="4" t="str">
        <f ca="1">INDIRECT(ADDRESS(4+MOD(A668-D650+2*$E$2+1,2*$E$2+1),3))</f>
        <v>Player 36</v>
      </c>
      <c r="D668" s="3" t="str">
        <f ca="1">INDIRECT(ADDRESS(4+MOD(2*$E$2+2-A668-D650+2*$E$2+1,2*$E$2+1),3))</f>
        <v>Player 5</v>
      </c>
      <c r="E668" s="3"/>
      <c r="F668" s="9"/>
    </row>
    <row r="669" spans="1:6" ht="12.75">
      <c r="A669" s="3">
        <v>17</v>
      </c>
      <c r="B669" s="3"/>
      <c r="C669" s="4" t="str">
        <f ca="1">INDIRECT(ADDRESS(4+MOD(A669-D650+2*$E$2+1,2*$E$2+1),3))</f>
        <v>Player 37</v>
      </c>
      <c r="D669" s="3" t="str">
        <f ca="1">INDIRECT(ADDRESS(4+MOD(2*$E$2+2-A669-D650+2*$E$2+1,2*$E$2+1),3))</f>
        <v>Player 4</v>
      </c>
      <c r="E669" s="3"/>
      <c r="F669" s="9"/>
    </row>
    <row r="670" spans="1:6" ht="12.75">
      <c r="A670" s="3">
        <v>18</v>
      </c>
      <c r="B670" s="3"/>
      <c r="C670" s="4" t="str">
        <f ca="1">INDIRECT(ADDRESS(4+MOD(A670-D650+2*$E$2+1,2*$E$2+1),3))</f>
        <v>Player 38</v>
      </c>
      <c r="D670" s="3" t="str">
        <f ca="1">INDIRECT(ADDRESS(4+MOD(2*$E$2+2-A670-D650+2*$E$2+1,2*$E$2+1),3))</f>
        <v>Player 3</v>
      </c>
      <c r="E670" s="3"/>
      <c r="F670" s="9"/>
    </row>
    <row r="671" spans="1:6" ht="12.75">
      <c r="A671" s="3">
        <v>19</v>
      </c>
      <c r="B671" s="3"/>
      <c r="C671" s="4" t="str">
        <f ca="1">INDIRECT(ADDRESS(4+MOD(A671-D650+2*$E$2+1,2*$E$2+1),3))</f>
        <v>Player 39 or Rest</v>
      </c>
      <c r="D671" s="3" t="str">
        <f ca="1">INDIRECT(ADDRESS(4+MOD(2*$E$2+2-A671-D650+2*$E$2+1,2*$E$2+1),3))</f>
        <v>Player 2</v>
      </c>
      <c r="E671" s="3"/>
      <c r="F671" s="9"/>
    </row>
    <row r="672" spans="1:6" ht="12.75">
      <c r="A672" s="6"/>
      <c r="B672" s="6"/>
      <c r="C672" s="7" t="str">
        <f ca="1">INDIRECT(ADDRESS(4+MOD($E$2+1-D650+2*$E$2+1,2*$E$2+1),3))</f>
        <v>Player 1</v>
      </c>
      <c r="D672" s="6" t="s">
        <v>6</v>
      </c>
      <c r="E672" s="6"/>
      <c r="F672" s="10"/>
    </row>
    <row r="673" spans="1:6" ht="12.75">
      <c r="A673" s="6"/>
      <c r="B673" s="6"/>
      <c r="C673" s="7"/>
      <c r="D673" s="6"/>
      <c r="E673" s="6"/>
      <c r="F673" s="10"/>
    </row>
    <row r="674" spans="1:6" ht="12.75">
      <c r="A674" s="6"/>
      <c r="B674" s="6"/>
      <c r="C674" s="7"/>
      <c r="D674" s="6"/>
      <c r="E674" s="6"/>
      <c r="F674" s="10"/>
    </row>
    <row r="675" spans="1:6" ht="12.75">
      <c r="A675" s="6"/>
      <c r="B675" s="6"/>
      <c r="C675" s="7"/>
      <c r="D675" s="6"/>
      <c r="E675" s="6"/>
      <c r="F675" s="10"/>
    </row>
    <row r="676" spans="1:6" ht="12.75">
      <c r="A676" s="6"/>
      <c r="B676" s="6"/>
      <c r="C676" s="7"/>
      <c r="D676" s="6"/>
      <c r="E676" s="6"/>
      <c r="F676" s="10"/>
    </row>
    <row r="677" spans="1:6" ht="12.75">
      <c r="A677" s="6"/>
      <c r="B677" s="6"/>
      <c r="C677" s="7"/>
      <c r="D677" s="6"/>
      <c r="E677" s="6"/>
      <c r="F677" s="10"/>
    </row>
    <row r="678" spans="1:6" ht="12.75">
      <c r="A678" s="6"/>
      <c r="B678" s="6"/>
      <c r="C678" s="7"/>
      <c r="D678" s="6"/>
      <c r="E678" s="6"/>
      <c r="F678" s="10"/>
    </row>
    <row r="679" spans="1:6" ht="12.75">
      <c r="A679" s="6"/>
      <c r="B679" s="6"/>
      <c r="C679" s="7"/>
      <c r="D679" s="6"/>
      <c r="E679" s="6"/>
      <c r="F679" s="10"/>
    </row>
    <row r="680" spans="1:6" ht="12.75">
      <c r="A680" s="6"/>
      <c r="B680" s="6"/>
      <c r="C680" s="7"/>
      <c r="D680" s="6"/>
      <c r="E680" s="6"/>
      <c r="F680" s="10"/>
    </row>
    <row r="681" spans="1:6" ht="12.75">
      <c r="A681" s="6"/>
      <c r="B681" s="6"/>
      <c r="C681" s="7"/>
      <c r="D681" s="6"/>
      <c r="E681" s="6"/>
      <c r="F681" s="10"/>
    </row>
    <row r="682" spans="1:6" ht="12.75">
      <c r="A682" s="6"/>
      <c r="B682" s="6"/>
      <c r="C682" s="7"/>
      <c r="D682" s="6"/>
      <c r="E682" s="6"/>
      <c r="F682" s="10"/>
    </row>
    <row r="683" ht="12.75">
      <c r="A683" t="s">
        <v>9</v>
      </c>
    </row>
    <row r="684" spans="3:4" ht="12.75">
      <c r="C684" s="1" t="s">
        <v>56</v>
      </c>
      <c r="D684" s="2">
        <v>21</v>
      </c>
    </row>
    <row r="686" spans="1:6" ht="12.75">
      <c r="A686" s="3" t="s">
        <v>5</v>
      </c>
      <c r="B686" s="5" t="s">
        <v>3</v>
      </c>
      <c r="C686" s="4" t="s">
        <v>11</v>
      </c>
      <c r="D686" s="3" t="s">
        <v>10</v>
      </c>
      <c r="E686" s="5" t="s">
        <v>3</v>
      </c>
      <c r="F686" s="9" t="s">
        <v>4</v>
      </c>
    </row>
    <row r="687" spans="1:6" ht="12.75">
      <c r="A687" s="3">
        <v>1</v>
      </c>
      <c r="B687" s="3"/>
      <c r="C687" s="4" t="str">
        <f ca="1">INDIRECT(ADDRESS(4+MOD(A687-D684+2*$E$2+1,2*$E$2+1),3))</f>
        <v>Player 20</v>
      </c>
      <c r="D687" s="3" t="str">
        <f ca="1">INDIRECT(ADDRESS(4+MOD(2*$E$2+2-A687-D684+2*$E$2+1,2*$E$2+1),3))</f>
        <v>Player 19</v>
      </c>
      <c r="E687" s="3"/>
      <c r="F687" s="9"/>
    </row>
    <row r="688" spans="1:6" ht="12.75">
      <c r="A688" s="3">
        <v>2</v>
      </c>
      <c r="B688" s="3"/>
      <c r="C688" s="4" t="str">
        <f ca="1">INDIRECT(ADDRESS(4+MOD(A688-D684+2*$E$2+1,2*$E$2+1),3))</f>
        <v>Player 21</v>
      </c>
      <c r="D688" s="3" t="str">
        <f ca="1">INDIRECT(ADDRESS(4+MOD(2*$E$2+2-A688-D684+2*$E$2+1,2*$E$2+1),3))</f>
        <v>Player 18</v>
      </c>
      <c r="E688" s="3"/>
      <c r="F688" s="9"/>
    </row>
    <row r="689" spans="1:6" ht="12.75">
      <c r="A689" s="3">
        <v>3</v>
      </c>
      <c r="B689" s="3"/>
      <c r="C689" s="4" t="str">
        <f ca="1">INDIRECT(ADDRESS(4+MOD(A689-D684+2*$E$2+1,2*$E$2+1),3))</f>
        <v>Player 22</v>
      </c>
      <c r="D689" s="3" t="str">
        <f ca="1">INDIRECT(ADDRESS(4+MOD(2*$E$2+2-A689-D684+2*$E$2+1,2*$E$2+1),3))</f>
        <v>Player 17</v>
      </c>
      <c r="E689" s="3"/>
      <c r="F689" s="9"/>
    </row>
    <row r="690" spans="1:6" ht="12.75">
      <c r="A690" s="3">
        <v>4</v>
      </c>
      <c r="B690" s="3"/>
      <c r="C690" s="4" t="str">
        <f ca="1">INDIRECT(ADDRESS(4+MOD(A690-D684+2*$E$2+1,2*$E$2+1),3))</f>
        <v>Player 23</v>
      </c>
      <c r="D690" s="3" t="str">
        <f ca="1">INDIRECT(ADDRESS(4+MOD(2*$E$2+2-A690-D684+2*$E$2+1,2*$E$2+1),3))</f>
        <v>Player 16</v>
      </c>
      <c r="E690" s="3"/>
      <c r="F690" s="9"/>
    </row>
    <row r="691" spans="1:6" ht="12.75">
      <c r="A691" s="3">
        <v>5</v>
      </c>
      <c r="B691" s="3"/>
      <c r="C691" s="4" t="str">
        <f ca="1">INDIRECT(ADDRESS(4+MOD(A691-D684+2*$E$2+1,2*$E$2+1),3))</f>
        <v>Player 24</v>
      </c>
      <c r="D691" s="3" t="str">
        <f ca="1">INDIRECT(ADDRESS(4+MOD(2*$E$2+2-A691-D684+2*$E$2+1,2*$E$2+1),3))</f>
        <v>Player 15</v>
      </c>
      <c r="E691" s="3"/>
      <c r="F691" s="9"/>
    </row>
    <row r="692" spans="1:6" ht="12.75">
      <c r="A692" s="3">
        <v>6</v>
      </c>
      <c r="B692" s="3"/>
      <c r="C692" s="4" t="str">
        <f ca="1">INDIRECT(ADDRESS(4+MOD(A692-D684+2*$E$2+1,2*$E$2+1),3))</f>
        <v>Player 25</v>
      </c>
      <c r="D692" s="3" t="str">
        <f ca="1">INDIRECT(ADDRESS(4+MOD(2*$E$2+2-A692-D684+2*$E$2+1,2*$E$2+1),3))</f>
        <v>Player 14</v>
      </c>
      <c r="E692" s="3"/>
      <c r="F692" s="9"/>
    </row>
    <row r="693" spans="1:6" ht="12.75">
      <c r="A693" s="3">
        <v>7</v>
      </c>
      <c r="B693" s="3"/>
      <c r="C693" s="4" t="str">
        <f ca="1">INDIRECT(ADDRESS(4+MOD(A693-D684+2*$E$2+1,2*$E$2+1),3))</f>
        <v>Player 26</v>
      </c>
      <c r="D693" s="3" t="str">
        <f ca="1">INDIRECT(ADDRESS(4+MOD(2*$E$2+2-A693-D684+2*$E$2+1,2*$E$2+1),3))</f>
        <v>Player 13</v>
      </c>
      <c r="E693" s="3"/>
      <c r="F693" s="9"/>
    </row>
    <row r="694" spans="1:6" ht="12.75">
      <c r="A694" s="3">
        <v>8</v>
      </c>
      <c r="B694" s="3"/>
      <c r="C694" s="4" t="str">
        <f ca="1">INDIRECT(ADDRESS(4+MOD(A694-D684+2*$E$2+1,2*$E$2+1),3))</f>
        <v>Player 27</v>
      </c>
      <c r="D694" s="3" t="str">
        <f ca="1">INDIRECT(ADDRESS(4+MOD(2*$E$2+2-A694-D684+2*$E$2+1,2*$E$2+1),3))</f>
        <v>Player 12</v>
      </c>
      <c r="E694" s="3"/>
      <c r="F694" s="9"/>
    </row>
    <row r="695" spans="1:6" ht="12.75">
      <c r="A695" s="3">
        <v>9</v>
      </c>
      <c r="B695" s="3"/>
      <c r="C695" s="4" t="str">
        <f ca="1">INDIRECT(ADDRESS(4+MOD(A695-D684+2*$E$2+1,2*$E$2+1),3))</f>
        <v>Player 28</v>
      </c>
      <c r="D695" s="3" t="str">
        <f ca="1">INDIRECT(ADDRESS(4+MOD(2*$E$2+2-A695-D684+2*$E$2+1,2*$E$2+1),3))</f>
        <v>Player 11</v>
      </c>
      <c r="E695" s="3"/>
      <c r="F695" s="9"/>
    </row>
    <row r="696" spans="1:6" ht="12.75">
      <c r="A696" s="3">
        <v>10</v>
      </c>
      <c r="B696" s="3"/>
      <c r="C696" s="4" t="str">
        <f ca="1">INDIRECT(ADDRESS(4+MOD(A696-D684+2*$E$2+1,2*$E$2+1),3))</f>
        <v>Player 29</v>
      </c>
      <c r="D696" s="3" t="str">
        <f ca="1">INDIRECT(ADDRESS(4+MOD(2*$E$2+2-A696-D684+2*$E$2+1,2*$E$2+1),3))</f>
        <v>Player 10</v>
      </c>
      <c r="E696" s="3"/>
      <c r="F696" s="9"/>
    </row>
    <row r="697" spans="1:6" ht="12.75">
      <c r="A697" s="3">
        <v>11</v>
      </c>
      <c r="B697" s="3"/>
      <c r="C697" s="4" t="str">
        <f ca="1">INDIRECT(ADDRESS(4+MOD(A697-D684+2*$E$2+1,2*$E$2+1),3))</f>
        <v>Player 30</v>
      </c>
      <c r="D697" s="3" t="str">
        <f ca="1">INDIRECT(ADDRESS(4+MOD(2*$E$2+2-A697-D684+2*$E$2+1,2*$E$2+1),3))</f>
        <v>Player 9</v>
      </c>
      <c r="E697" s="3"/>
      <c r="F697" s="9"/>
    </row>
    <row r="698" spans="1:6" ht="12.75">
      <c r="A698" s="3">
        <v>12</v>
      </c>
      <c r="B698" s="3"/>
      <c r="C698" s="4" t="str">
        <f ca="1">INDIRECT(ADDRESS(4+MOD(A698-D684+2*$E$2+1,2*$E$2+1),3))</f>
        <v>Player 31</v>
      </c>
      <c r="D698" s="3" t="str">
        <f ca="1">INDIRECT(ADDRESS(4+MOD(2*$E$2+2-A698-D684+2*$E$2+1,2*$E$2+1),3))</f>
        <v>Player 8</v>
      </c>
      <c r="E698" s="3"/>
      <c r="F698" s="9"/>
    </row>
    <row r="699" spans="1:6" ht="12.75">
      <c r="A699" s="3">
        <v>13</v>
      </c>
      <c r="B699" s="3"/>
      <c r="C699" s="4" t="str">
        <f ca="1">INDIRECT(ADDRESS(4+MOD(A699-D684+2*$E$2+1,2*$E$2+1),3))</f>
        <v>Player 32</v>
      </c>
      <c r="D699" s="3" t="str">
        <f ca="1">INDIRECT(ADDRESS(4+MOD(2*$E$2+2-A699-D684+2*$E$2+1,2*$E$2+1),3))</f>
        <v>Player 7</v>
      </c>
      <c r="E699" s="3"/>
      <c r="F699" s="9"/>
    </row>
    <row r="700" spans="1:6" ht="12.75">
      <c r="A700" s="3">
        <v>14</v>
      </c>
      <c r="B700" s="3"/>
      <c r="C700" s="4" t="str">
        <f ca="1">INDIRECT(ADDRESS(4+MOD(A700-D684+2*$E$2+1,2*$E$2+1),3))</f>
        <v>Player 33</v>
      </c>
      <c r="D700" s="3" t="str">
        <f ca="1">INDIRECT(ADDRESS(4+MOD(2*$E$2+2-A700-D684+2*$E$2+1,2*$E$2+1),3))</f>
        <v>Player 6</v>
      </c>
      <c r="E700" s="3"/>
      <c r="F700" s="9"/>
    </row>
    <row r="701" spans="1:6" ht="12.75">
      <c r="A701" s="3">
        <v>15</v>
      </c>
      <c r="B701" s="3"/>
      <c r="C701" s="4" t="str">
        <f ca="1">INDIRECT(ADDRESS(4+MOD(A701-D684+2*$E$2+1,2*$E$2+1),3))</f>
        <v>Player 34</v>
      </c>
      <c r="D701" s="3" t="str">
        <f ca="1">INDIRECT(ADDRESS(4+MOD(2*$E$2+2-A701-D684+2*$E$2+1,2*$E$2+1),3))</f>
        <v>Player 5</v>
      </c>
      <c r="E701" s="3"/>
      <c r="F701" s="9"/>
    </row>
    <row r="702" spans="1:6" ht="12.75">
      <c r="A702" s="3">
        <v>16</v>
      </c>
      <c r="B702" s="3"/>
      <c r="C702" s="4" t="str">
        <f ca="1">INDIRECT(ADDRESS(4+MOD(A702-D684+2*$E$2+1,2*$E$2+1),3))</f>
        <v>Player 35</v>
      </c>
      <c r="D702" s="3" t="str">
        <f ca="1">INDIRECT(ADDRESS(4+MOD(2*$E$2+2-A702-D684+2*$E$2+1,2*$E$2+1),3))</f>
        <v>Player 4</v>
      </c>
      <c r="E702" s="3"/>
      <c r="F702" s="9"/>
    </row>
    <row r="703" spans="1:6" ht="12.75">
      <c r="A703" s="3">
        <v>17</v>
      </c>
      <c r="B703" s="3"/>
      <c r="C703" s="4" t="str">
        <f ca="1">INDIRECT(ADDRESS(4+MOD(A703-D684+2*$E$2+1,2*$E$2+1),3))</f>
        <v>Player 36</v>
      </c>
      <c r="D703" s="3" t="str">
        <f ca="1">INDIRECT(ADDRESS(4+MOD(2*$E$2+2-A703-D684+2*$E$2+1,2*$E$2+1),3))</f>
        <v>Player 3</v>
      </c>
      <c r="E703" s="3"/>
      <c r="F703" s="9"/>
    </row>
    <row r="704" spans="1:6" ht="12.75">
      <c r="A704" s="3">
        <v>18</v>
      </c>
      <c r="B704" s="3"/>
      <c r="C704" s="4" t="str">
        <f ca="1">INDIRECT(ADDRESS(4+MOD(A704-D684+2*$E$2+1,2*$E$2+1),3))</f>
        <v>Player 37</v>
      </c>
      <c r="D704" s="3" t="str">
        <f ca="1">INDIRECT(ADDRESS(4+MOD(2*$E$2+2-A704-D684+2*$E$2+1,2*$E$2+1),3))</f>
        <v>Player 2</v>
      </c>
      <c r="E704" s="3"/>
      <c r="F704" s="9"/>
    </row>
    <row r="705" spans="1:6" ht="12.75">
      <c r="A705" s="3">
        <v>19</v>
      </c>
      <c r="B705" s="3"/>
      <c r="C705" s="4" t="str">
        <f ca="1">INDIRECT(ADDRESS(4+MOD(A705-D684+2*$E$2+1,2*$E$2+1),3))</f>
        <v>Player 38</v>
      </c>
      <c r="D705" s="3" t="str">
        <f ca="1">INDIRECT(ADDRESS(4+MOD(2*$E$2+2-A705-D684+2*$E$2+1,2*$E$2+1),3))</f>
        <v>Player 1</v>
      </c>
      <c r="E705" s="3"/>
      <c r="F705" s="9"/>
    </row>
    <row r="706" spans="1:6" ht="12.75">
      <c r="A706" s="6"/>
      <c r="B706" s="6"/>
      <c r="C706" s="7" t="str">
        <f ca="1">INDIRECT(ADDRESS(4+MOD($E$2+1-D684+2*$E$2+1,2*$E$2+1),3))</f>
        <v>Player 39 or Rest</v>
      </c>
      <c r="D706" s="6" t="s">
        <v>6</v>
      </c>
      <c r="E706" s="6"/>
      <c r="F706" s="10"/>
    </row>
    <row r="707" spans="1:6" ht="12.75">
      <c r="A707" s="6"/>
      <c r="B707" s="6"/>
      <c r="C707" s="7"/>
      <c r="D707" s="6"/>
      <c r="E707" s="6"/>
      <c r="F707" s="10"/>
    </row>
    <row r="708" spans="1:6" ht="12.75">
      <c r="A708" s="6"/>
      <c r="B708" s="6"/>
      <c r="C708" s="7"/>
      <c r="D708" s="6"/>
      <c r="E708" s="6"/>
      <c r="F708" s="10"/>
    </row>
    <row r="709" spans="1:6" ht="12.75">
      <c r="A709" s="6"/>
      <c r="B709" s="6"/>
      <c r="C709" s="7"/>
      <c r="D709" s="6"/>
      <c r="E709" s="6"/>
      <c r="F709" s="10"/>
    </row>
    <row r="710" spans="1:6" ht="12.75">
      <c r="A710" s="6"/>
      <c r="B710" s="6"/>
      <c r="C710" s="7"/>
      <c r="D710" s="6"/>
      <c r="E710" s="6"/>
      <c r="F710" s="10"/>
    </row>
    <row r="711" spans="1:6" ht="12.75">
      <c r="A711" s="6"/>
      <c r="B711" s="6"/>
      <c r="C711" s="7"/>
      <c r="D711" s="6"/>
      <c r="E711" s="6"/>
      <c r="F711" s="10"/>
    </row>
    <row r="712" spans="1:6" ht="12.75">
      <c r="A712" s="6"/>
      <c r="B712" s="6"/>
      <c r="C712" s="7"/>
      <c r="D712" s="6"/>
      <c r="E712" s="6"/>
      <c r="F712" s="10"/>
    </row>
    <row r="713" spans="1:6" ht="12.75">
      <c r="A713" s="6"/>
      <c r="B713" s="6"/>
      <c r="C713" s="7"/>
      <c r="D713" s="6"/>
      <c r="E713" s="6"/>
      <c r="F713" s="10"/>
    </row>
    <row r="714" spans="1:6" ht="12.75">
      <c r="A714" s="6"/>
      <c r="B714" s="6"/>
      <c r="C714" s="7"/>
      <c r="D714" s="6"/>
      <c r="E714" s="6"/>
      <c r="F714" s="10"/>
    </row>
    <row r="715" spans="1:6" ht="12.75">
      <c r="A715" s="6"/>
      <c r="B715" s="6"/>
      <c r="C715" s="7"/>
      <c r="D715" s="6"/>
      <c r="E715" s="6"/>
      <c r="F715" s="10"/>
    </row>
    <row r="716" ht="12.75">
      <c r="A716" t="s">
        <v>9</v>
      </c>
    </row>
    <row r="717" spans="3:4" ht="12.75">
      <c r="C717" s="1" t="s">
        <v>56</v>
      </c>
      <c r="D717" s="2">
        <v>22</v>
      </c>
    </row>
    <row r="719" spans="1:6" ht="12.75">
      <c r="A719" s="3" t="s">
        <v>5</v>
      </c>
      <c r="B719" s="5" t="s">
        <v>3</v>
      </c>
      <c r="C719" s="4" t="s">
        <v>11</v>
      </c>
      <c r="D719" s="3" t="s">
        <v>10</v>
      </c>
      <c r="E719" s="5" t="s">
        <v>3</v>
      </c>
      <c r="F719" s="9" t="s">
        <v>4</v>
      </c>
    </row>
    <row r="720" spans="1:6" ht="12.75">
      <c r="A720" s="3">
        <v>1</v>
      </c>
      <c r="B720" s="3"/>
      <c r="C720" s="4" t="str">
        <f ca="1">INDIRECT(ADDRESS(4+MOD(A720-D717+2*$E$2+1,2*$E$2+1),3))</f>
        <v>Player 19</v>
      </c>
      <c r="D720" s="3" t="str">
        <f ca="1">INDIRECT(ADDRESS(4+MOD(2*$E$2+2-A720-D717+2*$E$2+1,2*$E$2+1),3))</f>
        <v>Player 18</v>
      </c>
      <c r="E720" s="3"/>
      <c r="F720" s="9"/>
    </row>
    <row r="721" spans="1:6" ht="12.75">
      <c r="A721" s="3">
        <v>2</v>
      </c>
      <c r="B721" s="3"/>
      <c r="C721" s="4" t="str">
        <f ca="1">INDIRECT(ADDRESS(4+MOD(A721-D717+2*$E$2+1,2*$E$2+1),3))</f>
        <v>Player 20</v>
      </c>
      <c r="D721" s="3" t="str">
        <f ca="1">INDIRECT(ADDRESS(4+MOD(2*$E$2+2-A721-D717+2*$E$2+1,2*$E$2+1),3))</f>
        <v>Player 17</v>
      </c>
      <c r="E721" s="3"/>
      <c r="F721" s="9"/>
    </row>
    <row r="722" spans="1:6" ht="12.75">
      <c r="A722" s="3">
        <v>3</v>
      </c>
      <c r="B722" s="3"/>
      <c r="C722" s="4" t="str">
        <f ca="1">INDIRECT(ADDRESS(4+MOD(A722-D717+2*$E$2+1,2*$E$2+1),3))</f>
        <v>Player 21</v>
      </c>
      <c r="D722" s="3" t="str">
        <f ca="1">INDIRECT(ADDRESS(4+MOD(2*$E$2+2-A722-D717+2*$E$2+1,2*$E$2+1),3))</f>
        <v>Player 16</v>
      </c>
      <c r="E722" s="3"/>
      <c r="F722" s="9"/>
    </row>
    <row r="723" spans="1:6" ht="12.75">
      <c r="A723" s="3">
        <v>4</v>
      </c>
      <c r="B723" s="3"/>
      <c r="C723" s="4" t="str">
        <f ca="1">INDIRECT(ADDRESS(4+MOD(A723-D717+2*$E$2+1,2*$E$2+1),3))</f>
        <v>Player 22</v>
      </c>
      <c r="D723" s="3" t="str">
        <f ca="1">INDIRECT(ADDRESS(4+MOD(2*$E$2+2-A723-D717+2*$E$2+1,2*$E$2+1),3))</f>
        <v>Player 15</v>
      </c>
      <c r="E723" s="3"/>
      <c r="F723" s="9"/>
    </row>
    <row r="724" spans="1:6" ht="12.75">
      <c r="A724" s="3">
        <v>5</v>
      </c>
      <c r="B724" s="3"/>
      <c r="C724" s="4" t="str">
        <f ca="1">INDIRECT(ADDRESS(4+MOD(A724-D717+2*$E$2+1,2*$E$2+1),3))</f>
        <v>Player 23</v>
      </c>
      <c r="D724" s="3" t="str">
        <f ca="1">INDIRECT(ADDRESS(4+MOD(2*$E$2+2-A724-D717+2*$E$2+1,2*$E$2+1),3))</f>
        <v>Player 14</v>
      </c>
      <c r="E724" s="3"/>
      <c r="F724" s="9"/>
    </row>
    <row r="725" spans="1:6" ht="12.75">
      <c r="A725" s="3">
        <v>6</v>
      </c>
      <c r="B725" s="3"/>
      <c r="C725" s="4" t="str">
        <f ca="1">INDIRECT(ADDRESS(4+MOD(A725-D717+2*$E$2+1,2*$E$2+1),3))</f>
        <v>Player 24</v>
      </c>
      <c r="D725" s="3" t="str">
        <f ca="1">INDIRECT(ADDRESS(4+MOD(2*$E$2+2-A725-D717+2*$E$2+1,2*$E$2+1),3))</f>
        <v>Player 13</v>
      </c>
      <c r="E725" s="3"/>
      <c r="F725" s="9"/>
    </row>
    <row r="726" spans="1:6" ht="12.75">
      <c r="A726" s="3">
        <v>7</v>
      </c>
      <c r="B726" s="3"/>
      <c r="C726" s="4" t="str">
        <f ca="1">INDIRECT(ADDRESS(4+MOD(A726-D717+2*$E$2+1,2*$E$2+1),3))</f>
        <v>Player 25</v>
      </c>
      <c r="D726" s="3" t="str">
        <f ca="1">INDIRECT(ADDRESS(4+MOD(2*$E$2+2-A726-D717+2*$E$2+1,2*$E$2+1),3))</f>
        <v>Player 12</v>
      </c>
      <c r="E726" s="3"/>
      <c r="F726" s="9"/>
    </row>
    <row r="727" spans="1:6" ht="12.75">
      <c r="A727" s="3">
        <v>8</v>
      </c>
      <c r="B727" s="3"/>
      <c r="C727" s="4" t="str">
        <f ca="1">INDIRECT(ADDRESS(4+MOD(A727-D717+2*$E$2+1,2*$E$2+1),3))</f>
        <v>Player 26</v>
      </c>
      <c r="D727" s="3" t="str">
        <f ca="1">INDIRECT(ADDRESS(4+MOD(2*$E$2+2-A727-D717+2*$E$2+1,2*$E$2+1),3))</f>
        <v>Player 11</v>
      </c>
      <c r="E727" s="3"/>
      <c r="F727" s="9"/>
    </row>
    <row r="728" spans="1:6" ht="12.75">
      <c r="A728" s="3">
        <v>9</v>
      </c>
      <c r="B728" s="3"/>
      <c r="C728" s="4" t="str">
        <f ca="1">INDIRECT(ADDRESS(4+MOD(A728-D717+2*$E$2+1,2*$E$2+1),3))</f>
        <v>Player 27</v>
      </c>
      <c r="D728" s="3" t="str">
        <f ca="1">INDIRECT(ADDRESS(4+MOD(2*$E$2+2-A728-D717+2*$E$2+1,2*$E$2+1),3))</f>
        <v>Player 10</v>
      </c>
      <c r="E728" s="3"/>
      <c r="F728" s="9"/>
    </row>
    <row r="729" spans="1:6" ht="12.75">
      <c r="A729" s="3">
        <v>10</v>
      </c>
      <c r="B729" s="3"/>
      <c r="C729" s="4" t="str">
        <f ca="1">INDIRECT(ADDRESS(4+MOD(A729-D717+2*$E$2+1,2*$E$2+1),3))</f>
        <v>Player 28</v>
      </c>
      <c r="D729" s="3" t="str">
        <f ca="1">INDIRECT(ADDRESS(4+MOD(2*$E$2+2-A729-D717+2*$E$2+1,2*$E$2+1),3))</f>
        <v>Player 9</v>
      </c>
      <c r="E729" s="3"/>
      <c r="F729" s="9"/>
    </row>
    <row r="730" spans="1:6" ht="12.75">
      <c r="A730" s="3">
        <v>11</v>
      </c>
      <c r="B730" s="3"/>
      <c r="C730" s="4" t="str">
        <f ca="1">INDIRECT(ADDRESS(4+MOD(A730-D717+2*$E$2+1,2*$E$2+1),3))</f>
        <v>Player 29</v>
      </c>
      <c r="D730" s="3" t="str">
        <f ca="1">INDIRECT(ADDRESS(4+MOD(2*$E$2+2-A730-D717+2*$E$2+1,2*$E$2+1),3))</f>
        <v>Player 8</v>
      </c>
      <c r="E730" s="3"/>
      <c r="F730" s="9"/>
    </row>
    <row r="731" spans="1:6" ht="12.75">
      <c r="A731" s="3">
        <v>12</v>
      </c>
      <c r="B731" s="3"/>
      <c r="C731" s="4" t="str">
        <f ca="1">INDIRECT(ADDRESS(4+MOD(A731-D717+2*$E$2+1,2*$E$2+1),3))</f>
        <v>Player 30</v>
      </c>
      <c r="D731" s="3" t="str">
        <f ca="1">INDIRECT(ADDRESS(4+MOD(2*$E$2+2-A731-D717+2*$E$2+1,2*$E$2+1),3))</f>
        <v>Player 7</v>
      </c>
      <c r="E731" s="3"/>
      <c r="F731" s="9"/>
    </row>
    <row r="732" spans="1:6" ht="12.75">
      <c r="A732" s="3">
        <v>13</v>
      </c>
      <c r="B732" s="3"/>
      <c r="C732" s="4" t="str">
        <f ca="1">INDIRECT(ADDRESS(4+MOD(A732-D717+2*$E$2+1,2*$E$2+1),3))</f>
        <v>Player 31</v>
      </c>
      <c r="D732" s="3" t="str">
        <f ca="1">INDIRECT(ADDRESS(4+MOD(2*$E$2+2-A732-D717+2*$E$2+1,2*$E$2+1),3))</f>
        <v>Player 6</v>
      </c>
      <c r="E732" s="3"/>
      <c r="F732" s="9"/>
    </row>
    <row r="733" spans="1:6" ht="12.75">
      <c r="A733" s="3">
        <v>14</v>
      </c>
      <c r="B733" s="3"/>
      <c r="C733" s="4" t="str">
        <f ca="1">INDIRECT(ADDRESS(4+MOD(A733-D717+2*$E$2+1,2*$E$2+1),3))</f>
        <v>Player 32</v>
      </c>
      <c r="D733" s="3" t="str">
        <f ca="1">INDIRECT(ADDRESS(4+MOD(2*$E$2+2-A733-D717+2*$E$2+1,2*$E$2+1),3))</f>
        <v>Player 5</v>
      </c>
      <c r="E733" s="3"/>
      <c r="F733" s="9"/>
    </row>
    <row r="734" spans="1:6" ht="12.75">
      <c r="A734" s="3">
        <v>15</v>
      </c>
      <c r="B734" s="3"/>
      <c r="C734" s="4" t="str">
        <f ca="1">INDIRECT(ADDRESS(4+MOD(A734-D717+2*$E$2+1,2*$E$2+1),3))</f>
        <v>Player 33</v>
      </c>
      <c r="D734" s="3" t="str">
        <f ca="1">INDIRECT(ADDRESS(4+MOD(2*$E$2+2-A734-D717+2*$E$2+1,2*$E$2+1),3))</f>
        <v>Player 4</v>
      </c>
      <c r="E734" s="3"/>
      <c r="F734" s="9"/>
    </row>
    <row r="735" spans="1:6" ht="12.75">
      <c r="A735" s="3">
        <v>16</v>
      </c>
      <c r="B735" s="3"/>
      <c r="C735" s="4" t="str">
        <f ca="1">INDIRECT(ADDRESS(4+MOD(A735-D717+2*$E$2+1,2*$E$2+1),3))</f>
        <v>Player 34</v>
      </c>
      <c r="D735" s="3" t="str">
        <f ca="1">INDIRECT(ADDRESS(4+MOD(2*$E$2+2-A735-D717+2*$E$2+1,2*$E$2+1),3))</f>
        <v>Player 3</v>
      </c>
      <c r="E735" s="3"/>
      <c r="F735" s="9"/>
    </row>
    <row r="736" spans="1:6" ht="12.75">
      <c r="A736" s="3">
        <v>17</v>
      </c>
      <c r="B736" s="3"/>
      <c r="C736" s="4" t="str">
        <f ca="1">INDIRECT(ADDRESS(4+MOD(A736-D717+2*$E$2+1,2*$E$2+1),3))</f>
        <v>Player 35</v>
      </c>
      <c r="D736" s="3" t="str">
        <f ca="1">INDIRECT(ADDRESS(4+MOD(2*$E$2+2-A736-D717+2*$E$2+1,2*$E$2+1),3))</f>
        <v>Player 2</v>
      </c>
      <c r="E736" s="3"/>
      <c r="F736" s="9"/>
    </row>
    <row r="737" spans="1:6" ht="12.75">
      <c r="A737" s="3">
        <v>18</v>
      </c>
      <c r="B737" s="3"/>
      <c r="C737" s="4" t="str">
        <f ca="1">INDIRECT(ADDRESS(4+MOD(A737-D717+2*$E$2+1,2*$E$2+1),3))</f>
        <v>Player 36</v>
      </c>
      <c r="D737" s="3" t="str">
        <f ca="1">INDIRECT(ADDRESS(4+MOD(2*$E$2+2-A737-D717+2*$E$2+1,2*$E$2+1),3))</f>
        <v>Player 1</v>
      </c>
      <c r="E737" s="3"/>
      <c r="F737" s="9"/>
    </row>
    <row r="738" spans="1:6" ht="12.75">
      <c r="A738" s="3">
        <v>19</v>
      </c>
      <c r="B738" s="3"/>
      <c r="C738" s="4" t="str">
        <f ca="1">INDIRECT(ADDRESS(4+MOD(A738-D717+2*$E$2+1,2*$E$2+1),3))</f>
        <v>Player 37</v>
      </c>
      <c r="D738" s="3" t="str">
        <f ca="1">INDIRECT(ADDRESS(4+MOD(2*$E$2+2-A738-D717+2*$E$2+1,2*$E$2+1),3))</f>
        <v>Player 39 or Rest</v>
      </c>
      <c r="E738" s="3"/>
      <c r="F738" s="9"/>
    </row>
    <row r="739" spans="1:6" ht="12.75">
      <c r="A739" s="6"/>
      <c r="B739" s="6"/>
      <c r="C739" s="7" t="str">
        <f ca="1">INDIRECT(ADDRESS(4+MOD($E$2+1-D717+2*$E$2+1,2*$E$2+1),3))</f>
        <v>Player 38</v>
      </c>
      <c r="D739" s="6" t="s">
        <v>6</v>
      </c>
      <c r="E739" s="6"/>
      <c r="F739" s="10"/>
    </row>
    <row r="740" spans="1:6" ht="12.75">
      <c r="A740" s="6"/>
      <c r="B740" s="6"/>
      <c r="C740" s="7"/>
      <c r="D740" s="6"/>
      <c r="E740" s="6"/>
      <c r="F740" s="10"/>
    </row>
    <row r="741" spans="1:6" ht="12.75">
      <c r="A741" s="6"/>
      <c r="B741" s="6"/>
      <c r="C741" s="7"/>
      <c r="D741" s="6"/>
      <c r="E741" s="6"/>
      <c r="F741" s="10"/>
    </row>
    <row r="742" spans="1:6" ht="12.75">
      <c r="A742" s="6"/>
      <c r="B742" s="6"/>
      <c r="C742" s="7"/>
      <c r="D742" s="6"/>
      <c r="E742" s="6"/>
      <c r="F742" s="10"/>
    </row>
    <row r="743" spans="1:6" ht="12.75">
      <c r="A743" s="6"/>
      <c r="B743" s="6"/>
      <c r="C743" s="7"/>
      <c r="D743" s="6"/>
      <c r="E743" s="6"/>
      <c r="F743" s="10"/>
    </row>
    <row r="744" spans="1:6" ht="12.75">
      <c r="A744" s="6"/>
      <c r="B744" s="6"/>
      <c r="C744" s="7"/>
      <c r="D744" s="6"/>
      <c r="E744" s="6"/>
      <c r="F744" s="10"/>
    </row>
    <row r="745" spans="1:6" ht="12.75">
      <c r="A745" s="6"/>
      <c r="B745" s="6"/>
      <c r="C745" s="7"/>
      <c r="D745" s="6"/>
      <c r="E745" s="6"/>
      <c r="F745" s="10"/>
    </row>
    <row r="746" spans="1:6" ht="12.75">
      <c r="A746" s="6"/>
      <c r="B746" s="6"/>
      <c r="C746" s="7"/>
      <c r="D746" s="6"/>
      <c r="E746" s="6"/>
      <c r="F746" s="10"/>
    </row>
    <row r="747" spans="1:6" ht="12.75">
      <c r="A747" s="6"/>
      <c r="B747" s="6"/>
      <c r="C747" s="7"/>
      <c r="D747" s="6"/>
      <c r="E747" s="6"/>
      <c r="F747" s="10"/>
    </row>
    <row r="748" spans="1:6" ht="12.75">
      <c r="A748" s="6"/>
      <c r="B748" s="6"/>
      <c r="C748" s="7"/>
      <c r="D748" s="6"/>
      <c r="E748" s="6"/>
      <c r="F748" s="10"/>
    </row>
    <row r="749" ht="12.75">
      <c r="A749" t="s">
        <v>9</v>
      </c>
    </row>
    <row r="750" spans="3:4" ht="12.75">
      <c r="C750" s="1" t="s">
        <v>56</v>
      </c>
      <c r="D750" s="2">
        <v>23</v>
      </c>
    </row>
    <row r="752" spans="1:6" ht="12.75">
      <c r="A752" s="3" t="s">
        <v>5</v>
      </c>
      <c r="B752" s="5" t="s">
        <v>3</v>
      </c>
      <c r="C752" s="4" t="s">
        <v>11</v>
      </c>
      <c r="D752" s="3" t="s">
        <v>10</v>
      </c>
      <c r="E752" s="5" t="s">
        <v>3</v>
      </c>
      <c r="F752" s="9" t="s">
        <v>4</v>
      </c>
    </row>
    <row r="753" spans="1:6" ht="12.75">
      <c r="A753" s="3">
        <v>1</v>
      </c>
      <c r="B753" s="3"/>
      <c r="C753" s="4" t="str">
        <f ca="1">INDIRECT(ADDRESS(4+MOD(A753-D750+2*$E$2+1,2*$E$2+1),3))</f>
        <v>Player 18</v>
      </c>
      <c r="D753" s="3" t="str">
        <f ca="1">INDIRECT(ADDRESS(4+MOD(2*$E$2+2-A753-D750+2*$E$2+1,2*$E$2+1),3))</f>
        <v>Player 17</v>
      </c>
      <c r="E753" s="3"/>
      <c r="F753" s="9"/>
    </row>
    <row r="754" spans="1:6" ht="12.75">
      <c r="A754" s="3">
        <v>2</v>
      </c>
      <c r="B754" s="3"/>
      <c r="C754" s="4" t="str">
        <f ca="1">INDIRECT(ADDRESS(4+MOD(A754-D750+2*$E$2+1,2*$E$2+1),3))</f>
        <v>Player 19</v>
      </c>
      <c r="D754" s="3" t="str">
        <f ca="1">INDIRECT(ADDRESS(4+MOD(2*$E$2+2-A754-D750+2*$E$2+1,2*$E$2+1),3))</f>
        <v>Player 16</v>
      </c>
      <c r="E754" s="3"/>
      <c r="F754" s="9"/>
    </row>
    <row r="755" spans="1:6" ht="12.75">
      <c r="A755" s="3">
        <v>3</v>
      </c>
      <c r="B755" s="3"/>
      <c r="C755" s="4" t="str">
        <f ca="1">INDIRECT(ADDRESS(4+MOD(A755-D750+2*$E$2+1,2*$E$2+1),3))</f>
        <v>Player 20</v>
      </c>
      <c r="D755" s="3" t="str">
        <f ca="1">INDIRECT(ADDRESS(4+MOD(2*$E$2+2-A755-D750+2*$E$2+1,2*$E$2+1),3))</f>
        <v>Player 15</v>
      </c>
      <c r="E755" s="3"/>
      <c r="F755" s="9"/>
    </row>
    <row r="756" spans="1:6" ht="12.75">
      <c r="A756" s="3">
        <v>4</v>
      </c>
      <c r="B756" s="3"/>
      <c r="C756" s="4" t="str">
        <f ca="1">INDIRECT(ADDRESS(4+MOD(A756-D750+2*$E$2+1,2*$E$2+1),3))</f>
        <v>Player 21</v>
      </c>
      <c r="D756" s="3" t="str">
        <f ca="1">INDIRECT(ADDRESS(4+MOD(2*$E$2+2-A756-D750+2*$E$2+1,2*$E$2+1),3))</f>
        <v>Player 14</v>
      </c>
      <c r="E756" s="3"/>
      <c r="F756" s="9"/>
    </row>
    <row r="757" spans="1:6" ht="12.75">
      <c r="A757" s="3">
        <v>5</v>
      </c>
      <c r="B757" s="3"/>
      <c r="C757" s="4" t="str">
        <f ca="1">INDIRECT(ADDRESS(4+MOD(A757-D750+2*$E$2+1,2*$E$2+1),3))</f>
        <v>Player 22</v>
      </c>
      <c r="D757" s="3" t="str">
        <f ca="1">INDIRECT(ADDRESS(4+MOD(2*$E$2+2-A757-D750+2*$E$2+1,2*$E$2+1),3))</f>
        <v>Player 13</v>
      </c>
      <c r="E757" s="3"/>
      <c r="F757" s="9"/>
    </row>
    <row r="758" spans="1:6" ht="12.75">
      <c r="A758" s="3">
        <v>6</v>
      </c>
      <c r="B758" s="3"/>
      <c r="C758" s="4" t="str">
        <f ca="1">INDIRECT(ADDRESS(4+MOD(A758-D750+2*$E$2+1,2*$E$2+1),3))</f>
        <v>Player 23</v>
      </c>
      <c r="D758" s="3" t="str">
        <f ca="1">INDIRECT(ADDRESS(4+MOD(2*$E$2+2-A758-D750+2*$E$2+1,2*$E$2+1),3))</f>
        <v>Player 12</v>
      </c>
      <c r="E758" s="3"/>
      <c r="F758" s="9"/>
    </row>
    <row r="759" spans="1:6" ht="12.75">
      <c r="A759" s="3">
        <v>7</v>
      </c>
      <c r="B759" s="3"/>
      <c r="C759" s="4" t="str">
        <f ca="1">INDIRECT(ADDRESS(4+MOD(A759-D750+2*$E$2+1,2*$E$2+1),3))</f>
        <v>Player 24</v>
      </c>
      <c r="D759" s="3" t="str">
        <f ca="1">INDIRECT(ADDRESS(4+MOD(2*$E$2+2-A759-D750+2*$E$2+1,2*$E$2+1),3))</f>
        <v>Player 11</v>
      </c>
      <c r="E759" s="3"/>
      <c r="F759" s="9"/>
    </row>
    <row r="760" spans="1:6" ht="12.75">
      <c r="A760" s="3">
        <v>8</v>
      </c>
      <c r="B760" s="3"/>
      <c r="C760" s="4" t="str">
        <f ca="1">INDIRECT(ADDRESS(4+MOD(A760-D750+2*$E$2+1,2*$E$2+1),3))</f>
        <v>Player 25</v>
      </c>
      <c r="D760" s="3" t="str">
        <f ca="1">INDIRECT(ADDRESS(4+MOD(2*$E$2+2-A760-D750+2*$E$2+1,2*$E$2+1),3))</f>
        <v>Player 10</v>
      </c>
      <c r="E760" s="3"/>
      <c r="F760" s="9"/>
    </row>
    <row r="761" spans="1:6" ht="12.75">
      <c r="A761" s="3">
        <v>9</v>
      </c>
      <c r="B761" s="3"/>
      <c r="C761" s="4" t="str">
        <f ca="1">INDIRECT(ADDRESS(4+MOD(A761-D750+2*$E$2+1,2*$E$2+1),3))</f>
        <v>Player 26</v>
      </c>
      <c r="D761" s="3" t="str">
        <f ca="1">INDIRECT(ADDRESS(4+MOD(2*$E$2+2-A761-D750+2*$E$2+1,2*$E$2+1),3))</f>
        <v>Player 9</v>
      </c>
      <c r="E761" s="3"/>
      <c r="F761" s="9"/>
    </row>
    <row r="762" spans="1:6" ht="12.75">
      <c r="A762" s="3">
        <v>10</v>
      </c>
      <c r="B762" s="3"/>
      <c r="C762" s="4" t="str">
        <f ca="1">INDIRECT(ADDRESS(4+MOD(A762-D750+2*$E$2+1,2*$E$2+1),3))</f>
        <v>Player 27</v>
      </c>
      <c r="D762" s="3" t="str">
        <f ca="1">INDIRECT(ADDRESS(4+MOD(2*$E$2+2-A762-D750+2*$E$2+1,2*$E$2+1),3))</f>
        <v>Player 8</v>
      </c>
      <c r="E762" s="3"/>
      <c r="F762" s="9"/>
    </row>
    <row r="763" spans="1:6" ht="12.75">
      <c r="A763" s="3">
        <v>11</v>
      </c>
      <c r="B763" s="3"/>
      <c r="C763" s="4" t="str">
        <f ca="1">INDIRECT(ADDRESS(4+MOD(A763-D750+2*$E$2+1,2*$E$2+1),3))</f>
        <v>Player 28</v>
      </c>
      <c r="D763" s="3" t="str">
        <f ca="1">INDIRECT(ADDRESS(4+MOD(2*$E$2+2-A763-D750+2*$E$2+1,2*$E$2+1),3))</f>
        <v>Player 7</v>
      </c>
      <c r="E763" s="3"/>
      <c r="F763" s="9"/>
    </row>
    <row r="764" spans="1:6" ht="12.75">
      <c r="A764" s="3">
        <v>12</v>
      </c>
      <c r="B764" s="3"/>
      <c r="C764" s="4" t="str">
        <f ca="1">INDIRECT(ADDRESS(4+MOD(A764-D750+2*$E$2+1,2*$E$2+1),3))</f>
        <v>Player 29</v>
      </c>
      <c r="D764" s="3" t="str">
        <f ca="1">INDIRECT(ADDRESS(4+MOD(2*$E$2+2-A764-D750+2*$E$2+1,2*$E$2+1),3))</f>
        <v>Player 6</v>
      </c>
      <c r="E764" s="3"/>
      <c r="F764" s="9"/>
    </row>
    <row r="765" spans="1:6" ht="12.75">
      <c r="A765" s="3">
        <v>13</v>
      </c>
      <c r="B765" s="3"/>
      <c r="C765" s="4" t="str">
        <f ca="1">INDIRECT(ADDRESS(4+MOD(A765-D750+2*$E$2+1,2*$E$2+1),3))</f>
        <v>Player 30</v>
      </c>
      <c r="D765" s="3" t="str">
        <f ca="1">INDIRECT(ADDRESS(4+MOD(2*$E$2+2-A765-D750+2*$E$2+1,2*$E$2+1),3))</f>
        <v>Player 5</v>
      </c>
      <c r="E765" s="3"/>
      <c r="F765" s="9"/>
    </row>
    <row r="766" spans="1:6" ht="12.75">
      <c r="A766" s="3">
        <v>14</v>
      </c>
      <c r="B766" s="3"/>
      <c r="C766" s="4" t="str">
        <f ca="1">INDIRECT(ADDRESS(4+MOD(A766-D750+2*$E$2+1,2*$E$2+1),3))</f>
        <v>Player 31</v>
      </c>
      <c r="D766" s="3" t="str">
        <f ca="1">INDIRECT(ADDRESS(4+MOD(2*$E$2+2-A766-D750+2*$E$2+1,2*$E$2+1),3))</f>
        <v>Player 4</v>
      </c>
      <c r="E766" s="3"/>
      <c r="F766" s="9"/>
    </row>
    <row r="767" spans="1:6" ht="12.75">
      <c r="A767" s="3">
        <v>15</v>
      </c>
      <c r="B767" s="3"/>
      <c r="C767" s="4" t="str">
        <f ca="1">INDIRECT(ADDRESS(4+MOD(A767-D750+2*$E$2+1,2*$E$2+1),3))</f>
        <v>Player 32</v>
      </c>
      <c r="D767" s="3" t="str">
        <f ca="1">INDIRECT(ADDRESS(4+MOD(2*$E$2+2-A767-D750+2*$E$2+1,2*$E$2+1),3))</f>
        <v>Player 3</v>
      </c>
      <c r="E767" s="3"/>
      <c r="F767" s="9"/>
    </row>
    <row r="768" spans="1:6" ht="12.75">
      <c r="A768" s="3">
        <v>16</v>
      </c>
      <c r="B768" s="3"/>
      <c r="C768" s="4" t="str">
        <f ca="1">INDIRECT(ADDRESS(4+MOD(A768-D750+2*$E$2+1,2*$E$2+1),3))</f>
        <v>Player 33</v>
      </c>
      <c r="D768" s="3" t="str">
        <f ca="1">INDIRECT(ADDRESS(4+MOD(2*$E$2+2-A768-D750+2*$E$2+1,2*$E$2+1),3))</f>
        <v>Player 2</v>
      </c>
      <c r="E768" s="3"/>
      <c r="F768" s="9"/>
    </row>
    <row r="769" spans="1:6" ht="12.75">
      <c r="A769" s="3">
        <v>17</v>
      </c>
      <c r="B769" s="3"/>
      <c r="C769" s="4" t="str">
        <f ca="1">INDIRECT(ADDRESS(4+MOD(A769-D750+2*$E$2+1,2*$E$2+1),3))</f>
        <v>Player 34</v>
      </c>
      <c r="D769" s="3" t="str">
        <f ca="1">INDIRECT(ADDRESS(4+MOD(2*$E$2+2-A769-D750+2*$E$2+1,2*$E$2+1),3))</f>
        <v>Player 1</v>
      </c>
      <c r="E769" s="3"/>
      <c r="F769" s="9"/>
    </row>
    <row r="770" spans="1:6" ht="12.75">
      <c r="A770" s="3">
        <v>18</v>
      </c>
      <c r="B770" s="3"/>
      <c r="C770" s="4" t="str">
        <f ca="1">INDIRECT(ADDRESS(4+MOD(A770-D750+2*$E$2+1,2*$E$2+1),3))</f>
        <v>Player 35</v>
      </c>
      <c r="D770" s="3" t="str">
        <f ca="1">INDIRECT(ADDRESS(4+MOD(2*$E$2+2-A770-D750+2*$E$2+1,2*$E$2+1),3))</f>
        <v>Player 39 or Rest</v>
      </c>
      <c r="E770" s="3"/>
      <c r="F770" s="9"/>
    </row>
    <row r="771" spans="1:6" ht="12.75">
      <c r="A771" s="3">
        <v>19</v>
      </c>
      <c r="B771" s="3"/>
      <c r="C771" s="4" t="str">
        <f ca="1">INDIRECT(ADDRESS(4+MOD(A771-D750+2*$E$2+1,2*$E$2+1),3))</f>
        <v>Player 36</v>
      </c>
      <c r="D771" s="3" t="str">
        <f ca="1">INDIRECT(ADDRESS(4+MOD(2*$E$2+2-A771-D750+2*$E$2+1,2*$E$2+1),3))</f>
        <v>Player 38</v>
      </c>
      <c r="E771" s="3"/>
      <c r="F771" s="9"/>
    </row>
    <row r="772" spans="1:6" ht="12.75">
      <c r="A772" s="6"/>
      <c r="B772" s="6"/>
      <c r="C772" s="7" t="str">
        <f ca="1">INDIRECT(ADDRESS(4+MOD($E$2+1-D750+2*$E$2+1,2*$E$2+1),3))</f>
        <v>Player 37</v>
      </c>
      <c r="D772" s="6" t="s">
        <v>6</v>
      </c>
      <c r="E772" s="6"/>
      <c r="F772" s="10"/>
    </row>
    <row r="782" ht="12.75">
      <c r="A782" t="s">
        <v>9</v>
      </c>
    </row>
    <row r="783" spans="3:4" ht="12.75">
      <c r="C783" s="1" t="s">
        <v>56</v>
      </c>
      <c r="D783" s="2">
        <v>24</v>
      </c>
    </row>
    <row r="785" spans="1:6" ht="12.75">
      <c r="A785" s="3" t="s">
        <v>5</v>
      </c>
      <c r="B785" s="5" t="s">
        <v>3</v>
      </c>
      <c r="C785" s="4" t="s">
        <v>11</v>
      </c>
      <c r="D785" s="3" t="s">
        <v>10</v>
      </c>
      <c r="E785" s="5" t="s">
        <v>3</v>
      </c>
      <c r="F785" s="9" t="s">
        <v>4</v>
      </c>
    </row>
    <row r="786" spans="1:6" ht="12.75">
      <c r="A786" s="3">
        <v>1</v>
      </c>
      <c r="B786" s="3"/>
      <c r="C786" s="4" t="str">
        <f ca="1">INDIRECT(ADDRESS(4+MOD(A786-D783+2*$E$2+1,2*$E$2+1),3))</f>
        <v>Player 17</v>
      </c>
      <c r="D786" s="3" t="str">
        <f ca="1">INDIRECT(ADDRESS(4+MOD(2*$E$2+2-A786-D783+2*$E$2+1,2*$E$2+1),3))</f>
        <v>Player 16</v>
      </c>
      <c r="E786" s="3"/>
      <c r="F786" s="9"/>
    </row>
    <row r="787" spans="1:6" ht="12.75">
      <c r="A787" s="3">
        <v>2</v>
      </c>
      <c r="B787" s="3"/>
      <c r="C787" s="4" t="str">
        <f ca="1">INDIRECT(ADDRESS(4+MOD(A787-D783+2*$E$2+1,2*$E$2+1),3))</f>
        <v>Player 18</v>
      </c>
      <c r="D787" s="3" t="str">
        <f ca="1">INDIRECT(ADDRESS(4+MOD(2*$E$2+2-A787-D783+2*$E$2+1,2*$E$2+1),3))</f>
        <v>Player 15</v>
      </c>
      <c r="E787" s="3"/>
      <c r="F787" s="9"/>
    </row>
    <row r="788" spans="1:6" ht="12.75">
      <c r="A788" s="3">
        <v>3</v>
      </c>
      <c r="B788" s="3"/>
      <c r="C788" s="4" t="str">
        <f ca="1">INDIRECT(ADDRESS(4+MOD(A788-D783+2*$E$2+1,2*$E$2+1),3))</f>
        <v>Player 19</v>
      </c>
      <c r="D788" s="3" t="str">
        <f ca="1">INDIRECT(ADDRESS(4+MOD(2*$E$2+2-A788-D783+2*$E$2+1,2*$E$2+1),3))</f>
        <v>Player 14</v>
      </c>
      <c r="E788" s="3"/>
      <c r="F788" s="9"/>
    </row>
    <row r="789" spans="1:6" ht="12.75">
      <c r="A789" s="3">
        <v>4</v>
      </c>
      <c r="B789" s="3"/>
      <c r="C789" s="4" t="str">
        <f ca="1">INDIRECT(ADDRESS(4+MOD(A789-D783+2*$E$2+1,2*$E$2+1),3))</f>
        <v>Player 20</v>
      </c>
      <c r="D789" s="3" t="str">
        <f ca="1">INDIRECT(ADDRESS(4+MOD(2*$E$2+2-A789-D783+2*$E$2+1,2*$E$2+1),3))</f>
        <v>Player 13</v>
      </c>
      <c r="E789" s="3"/>
      <c r="F789" s="9"/>
    </row>
    <row r="790" spans="1:6" ht="12.75">
      <c r="A790" s="3">
        <v>5</v>
      </c>
      <c r="B790" s="3"/>
      <c r="C790" s="4" t="str">
        <f ca="1">INDIRECT(ADDRESS(4+MOD(A790-D783+2*$E$2+1,2*$E$2+1),3))</f>
        <v>Player 21</v>
      </c>
      <c r="D790" s="3" t="str">
        <f ca="1">INDIRECT(ADDRESS(4+MOD(2*$E$2+2-A790-D783+2*$E$2+1,2*$E$2+1),3))</f>
        <v>Player 12</v>
      </c>
      <c r="E790" s="3"/>
      <c r="F790" s="9"/>
    </row>
    <row r="791" spans="1:6" ht="12.75">
      <c r="A791" s="3">
        <v>6</v>
      </c>
      <c r="B791" s="3"/>
      <c r="C791" s="4" t="str">
        <f ca="1">INDIRECT(ADDRESS(4+MOD(A791-D783+2*$E$2+1,2*$E$2+1),3))</f>
        <v>Player 22</v>
      </c>
      <c r="D791" s="3" t="str">
        <f ca="1">INDIRECT(ADDRESS(4+MOD(2*$E$2+2-A791-D783+2*$E$2+1,2*$E$2+1),3))</f>
        <v>Player 11</v>
      </c>
      <c r="E791" s="3"/>
      <c r="F791" s="9"/>
    </row>
    <row r="792" spans="1:6" ht="12.75">
      <c r="A792" s="3">
        <v>7</v>
      </c>
      <c r="B792" s="3"/>
      <c r="C792" s="4" t="str">
        <f ca="1">INDIRECT(ADDRESS(4+MOD(A792-D783+2*$E$2+1,2*$E$2+1),3))</f>
        <v>Player 23</v>
      </c>
      <c r="D792" s="3" t="str">
        <f ca="1">INDIRECT(ADDRESS(4+MOD(2*$E$2+2-A792-D783+2*$E$2+1,2*$E$2+1),3))</f>
        <v>Player 10</v>
      </c>
      <c r="E792" s="3"/>
      <c r="F792" s="9"/>
    </row>
    <row r="793" spans="1:6" ht="12.75">
      <c r="A793" s="3">
        <v>8</v>
      </c>
      <c r="B793" s="3"/>
      <c r="C793" s="4" t="str">
        <f ca="1">INDIRECT(ADDRESS(4+MOD(A793-D783+2*$E$2+1,2*$E$2+1),3))</f>
        <v>Player 24</v>
      </c>
      <c r="D793" s="3" t="str">
        <f ca="1">INDIRECT(ADDRESS(4+MOD(2*$E$2+2-A793-D783+2*$E$2+1,2*$E$2+1),3))</f>
        <v>Player 9</v>
      </c>
      <c r="E793" s="3"/>
      <c r="F793" s="9"/>
    </row>
    <row r="794" spans="1:6" ht="12.75">
      <c r="A794" s="3">
        <v>9</v>
      </c>
      <c r="B794" s="3"/>
      <c r="C794" s="4" t="str">
        <f ca="1">INDIRECT(ADDRESS(4+MOD(A794-D783+2*$E$2+1,2*$E$2+1),3))</f>
        <v>Player 25</v>
      </c>
      <c r="D794" s="3" t="str">
        <f ca="1">INDIRECT(ADDRESS(4+MOD(2*$E$2+2-A794-D783+2*$E$2+1,2*$E$2+1),3))</f>
        <v>Player 8</v>
      </c>
      <c r="E794" s="3"/>
      <c r="F794" s="9"/>
    </row>
    <row r="795" spans="1:6" ht="12.75">
      <c r="A795" s="3">
        <v>10</v>
      </c>
      <c r="B795" s="3"/>
      <c r="C795" s="4" t="str">
        <f ca="1">INDIRECT(ADDRESS(4+MOD(A795-D783+2*$E$2+1,2*$E$2+1),3))</f>
        <v>Player 26</v>
      </c>
      <c r="D795" s="3" t="str">
        <f ca="1">INDIRECT(ADDRESS(4+MOD(2*$E$2+2-A795-D783+2*$E$2+1,2*$E$2+1),3))</f>
        <v>Player 7</v>
      </c>
      <c r="E795" s="3"/>
      <c r="F795" s="9"/>
    </row>
    <row r="796" spans="1:6" ht="12.75">
      <c r="A796" s="3">
        <v>11</v>
      </c>
      <c r="B796" s="3"/>
      <c r="C796" s="4" t="str">
        <f ca="1">INDIRECT(ADDRESS(4+MOD(A796-D783+2*$E$2+1,2*$E$2+1),3))</f>
        <v>Player 27</v>
      </c>
      <c r="D796" s="3" t="str">
        <f ca="1">INDIRECT(ADDRESS(4+MOD(2*$E$2+2-A796-D783+2*$E$2+1,2*$E$2+1),3))</f>
        <v>Player 6</v>
      </c>
      <c r="E796" s="3"/>
      <c r="F796" s="9"/>
    </row>
    <row r="797" spans="1:6" ht="12.75">
      <c r="A797" s="3">
        <v>12</v>
      </c>
      <c r="B797" s="3"/>
      <c r="C797" s="4" t="str">
        <f ca="1">INDIRECT(ADDRESS(4+MOD(A797-D783+2*$E$2+1,2*$E$2+1),3))</f>
        <v>Player 28</v>
      </c>
      <c r="D797" s="3" t="str">
        <f ca="1">INDIRECT(ADDRESS(4+MOD(2*$E$2+2-A797-D783+2*$E$2+1,2*$E$2+1),3))</f>
        <v>Player 5</v>
      </c>
      <c r="E797" s="3"/>
      <c r="F797" s="9"/>
    </row>
    <row r="798" spans="1:6" ht="12.75">
      <c r="A798" s="3">
        <v>13</v>
      </c>
      <c r="B798" s="3"/>
      <c r="C798" s="4" t="str">
        <f ca="1">INDIRECT(ADDRESS(4+MOD(A798-D783+2*$E$2+1,2*$E$2+1),3))</f>
        <v>Player 29</v>
      </c>
      <c r="D798" s="3" t="str">
        <f ca="1">INDIRECT(ADDRESS(4+MOD(2*$E$2+2-A798-D783+2*$E$2+1,2*$E$2+1),3))</f>
        <v>Player 4</v>
      </c>
      <c r="E798" s="3"/>
      <c r="F798" s="9"/>
    </row>
    <row r="799" spans="1:6" ht="12.75">
      <c r="A799" s="3">
        <v>14</v>
      </c>
      <c r="B799" s="3"/>
      <c r="C799" s="4" t="str">
        <f ca="1">INDIRECT(ADDRESS(4+MOD(A799-D783+2*$E$2+1,2*$E$2+1),3))</f>
        <v>Player 30</v>
      </c>
      <c r="D799" s="3" t="str">
        <f ca="1">INDIRECT(ADDRESS(4+MOD(2*$E$2+2-A799-D783+2*$E$2+1,2*$E$2+1),3))</f>
        <v>Player 3</v>
      </c>
      <c r="E799" s="3"/>
      <c r="F799" s="9"/>
    </row>
    <row r="800" spans="1:6" ht="12.75">
      <c r="A800" s="3">
        <v>15</v>
      </c>
      <c r="B800" s="3"/>
      <c r="C800" s="4" t="str">
        <f ca="1">INDIRECT(ADDRESS(4+MOD(A800-D783+2*$E$2+1,2*$E$2+1),3))</f>
        <v>Player 31</v>
      </c>
      <c r="D800" s="3" t="str">
        <f ca="1">INDIRECT(ADDRESS(4+MOD(2*$E$2+2-A800-D783+2*$E$2+1,2*$E$2+1),3))</f>
        <v>Player 2</v>
      </c>
      <c r="E800" s="3"/>
      <c r="F800" s="9"/>
    </row>
    <row r="801" spans="1:6" ht="12.75">
      <c r="A801" s="3">
        <v>16</v>
      </c>
      <c r="B801" s="3"/>
      <c r="C801" s="4" t="str">
        <f ca="1">INDIRECT(ADDRESS(4+MOD(A801-D783+2*$E$2+1,2*$E$2+1),3))</f>
        <v>Player 32</v>
      </c>
      <c r="D801" s="3" t="str">
        <f ca="1">INDIRECT(ADDRESS(4+MOD(2*$E$2+2-A801-D783+2*$E$2+1,2*$E$2+1),3))</f>
        <v>Player 1</v>
      </c>
      <c r="E801" s="3"/>
      <c r="F801" s="9"/>
    </row>
    <row r="802" spans="1:6" ht="12.75">
      <c r="A802" s="3">
        <v>17</v>
      </c>
      <c r="B802" s="3"/>
      <c r="C802" s="4" t="str">
        <f ca="1">INDIRECT(ADDRESS(4+MOD(A802-D783+2*$E$2+1,2*$E$2+1),3))</f>
        <v>Player 33</v>
      </c>
      <c r="D802" s="3" t="str">
        <f ca="1">INDIRECT(ADDRESS(4+MOD(2*$E$2+2-A802-D783+2*$E$2+1,2*$E$2+1),3))</f>
        <v>Player 39 or Rest</v>
      </c>
      <c r="E802" s="3"/>
      <c r="F802" s="9"/>
    </row>
    <row r="803" spans="1:6" ht="12.75">
      <c r="A803" s="3">
        <v>18</v>
      </c>
      <c r="B803" s="3"/>
      <c r="C803" s="4" t="str">
        <f ca="1">INDIRECT(ADDRESS(4+MOD(A803-D783+2*$E$2+1,2*$E$2+1),3))</f>
        <v>Player 34</v>
      </c>
      <c r="D803" s="3" t="str">
        <f ca="1">INDIRECT(ADDRESS(4+MOD(2*$E$2+2-A803-D783+2*$E$2+1,2*$E$2+1),3))</f>
        <v>Player 38</v>
      </c>
      <c r="E803" s="3"/>
      <c r="F803" s="9"/>
    </row>
    <row r="804" spans="1:6" ht="12.75">
      <c r="A804" s="3">
        <v>19</v>
      </c>
      <c r="B804" s="3"/>
      <c r="C804" s="4" t="str">
        <f ca="1">INDIRECT(ADDRESS(4+MOD(A804-D783+2*$E$2+1,2*$E$2+1),3))</f>
        <v>Player 35</v>
      </c>
      <c r="D804" s="3" t="str">
        <f ca="1">INDIRECT(ADDRESS(4+MOD(2*$E$2+2-A804-D783+2*$E$2+1,2*$E$2+1),3))</f>
        <v>Player 37</v>
      </c>
      <c r="E804" s="3"/>
      <c r="F804" s="9"/>
    </row>
    <row r="805" spans="1:6" ht="12.75">
      <c r="A805" s="6"/>
      <c r="B805" s="6"/>
      <c r="C805" s="7" t="str">
        <f ca="1">INDIRECT(ADDRESS(4+MOD($E$2+1-D783+2*$E$2+1,2*$E$2+1),3))</f>
        <v>Player 36</v>
      </c>
      <c r="D805" s="6" t="s">
        <v>6</v>
      </c>
      <c r="E805" s="6"/>
      <c r="F805" s="10"/>
    </row>
    <row r="815" ht="12.75">
      <c r="A815" t="s">
        <v>9</v>
      </c>
    </row>
    <row r="816" spans="3:4" ht="12.75">
      <c r="C816" s="1" t="s">
        <v>56</v>
      </c>
      <c r="D816" s="2">
        <v>25</v>
      </c>
    </row>
    <row r="818" spans="1:6" ht="12.75">
      <c r="A818" s="3" t="s">
        <v>5</v>
      </c>
      <c r="B818" s="5" t="s">
        <v>3</v>
      </c>
      <c r="C818" s="4" t="s">
        <v>11</v>
      </c>
      <c r="D818" s="3" t="s">
        <v>10</v>
      </c>
      <c r="E818" s="5" t="s">
        <v>3</v>
      </c>
      <c r="F818" s="9" t="s">
        <v>4</v>
      </c>
    </row>
    <row r="819" spans="1:6" ht="12.75">
      <c r="A819" s="3">
        <v>1</v>
      </c>
      <c r="B819" s="3"/>
      <c r="C819" s="4" t="str">
        <f ca="1">INDIRECT(ADDRESS(4+MOD(A819-D816+2*$E$2+1,2*$E$2+1),3))</f>
        <v>Player 16</v>
      </c>
      <c r="D819" s="3" t="str">
        <f ca="1">INDIRECT(ADDRESS(4+MOD(2*$E$2+2-A819-D816+2*$E$2+1,2*$E$2+1),3))</f>
        <v>Player 15</v>
      </c>
      <c r="E819" s="3"/>
      <c r="F819" s="9"/>
    </row>
    <row r="820" spans="1:6" ht="12.75">
      <c r="A820" s="3">
        <v>2</v>
      </c>
      <c r="B820" s="3"/>
      <c r="C820" s="4" t="str">
        <f ca="1">INDIRECT(ADDRESS(4+MOD(A820-D816+2*$E$2+1,2*$E$2+1),3))</f>
        <v>Player 17</v>
      </c>
      <c r="D820" s="3" t="str">
        <f ca="1">INDIRECT(ADDRESS(4+MOD(2*$E$2+2-A820-D816+2*$E$2+1,2*$E$2+1),3))</f>
        <v>Player 14</v>
      </c>
      <c r="E820" s="3"/>
      <c r="F820" s="9"/>
    </row>
    <row r="821" spans="1:6" ht="12.75">
      <c r="A821" s="3">
        <v>3</v>
      </c>
      <c r="B821" s="3"/>
      <c r="C821" s="4" t="str">
        <f ca="1">INDIRECT(ADDRESS(4+MOD(A821-D816+2*$E$2+1,2*$E$2+1),3))</f>
        <v>Player 18</v>
      </c>
      <c r="D821" s="3" t="str">
        <f ca="1">INDIRECT(ADDRESS(4+MOD(2*$E$2+2-A821-D816+2*$E$2+1,2*$E$2+1),3))</f>
        <v>Player 13</v>
      </c>
      <c r="E821" s="3"/>
      <c r="F821" s="9"/>
    </row>
    <row r="822" spans="1:6" ht="12.75">
      <c r="A822" s="3">
        <v>4</v>
      </c>
      <c r="B822" s="3"/>
      <c r="C822" s="4" t="str">
        <f ca="1">INDIRECT(ADDRESS(4+MOD(A822-D816+2*$E$2+1,2*$E$2+1),3))</f>
        <v>Player 19</v>
      </c>
      <c r="D822" s="3" t="str">
        <f ca="1">INDIRECT(ADDRESS(4+MOD(2*$E$2+2-A822-D816+2*$E$2+1,2*$E$2+1),3))</f>
        <v>Player 12</v>
      </c>
      <c r="E822" s="3"/>
      <c r="F822" s="9"/>
    </row>
    <row r="823" spans="1:6" ht="12.75">
      <c r="A823" s="3">
        <v>5</v>
      </c>
      <c r="B823" s="3"/>
      <c r="C823" s="4" t="str">
        <f ca="1">INDIRECT(ADDRESS(4+MOD(A823-D816+2*$E$2+1,2*$E$2+1),3))</f>
        <v>Player 20</v>
      </c>
      <c r="D823" s="3" t="str">
        <f ca="1">INDIRECT(ADDRESS(4+MOD(2*$E$2+2-A823-D816+2*$E$2+1,2*$E$2+1),3))</f>
        <v>Player 11</v>
      </c>
      <c r="E823" s="3"/>
      <c r="F823" s="9"/>
    </row>
    <row r="824" spans="1:6" ht="12.75">
      <c r="A824" s="3">
        <v>6</v>
      </c>
      <c r="B824" s="3"/>
      <c r="C824" s="4" t="str">
        <f ca="1">INDIRECT(ADDRESS(4+MOD(A824-D816+2*$E$2+1,2*$E$2+1),3))</f>
        <v>Player 21</v>
      </c>
      <c r="D824" s="3" t="str">
        <f ca="1">INDIRECT(ADDRESS(4+MOD(2*$E$2+2-A824-D816+2*$E$2+1,2*$E$2+1),3))</f>
        <v>Player 10</v>
      </c>
      <c r="E824" s="3"/>
      <c r="F824" s="9"/>
    </row>
    <row r="825" spans="1:6" ht="12.75">
      <c r="A825" s="3">
        <v>7</v>
      </c>
      <c r="B825" s="3"/>
      <c r="C825" s="4" t="str">
        <f ca="1">INDIRECT(ADDRESS(4+MOD(A825-D816+2*$E$2+1,2*$E$2+1),3))</f>
        <v>Player 22</v>
      </c>
      <c r="D825" s="3" t="str">
        <f ca="1">INDIRECT(ADDRESS(4+MOD(2*$E$2+2-A825-D816+2*$E$2+1,2*$E$2+1),3))</f>
        <v>Player 9</v>
      </c>
      <c r="E825" s="3"/>
      <c r="F825" s="9"/>
    </row>
    <row r="826" spans="1:6" ht="12.75">
      <c r="A826" s="3">
        <v>8</v>
      </c>
      <c r="B826" s="3"/>
      <c r="C826" s="4" t="str">
        <f ca="1">INDIRECT(ADDRESS(4+MOD(A826-D816+2*$E$2+1,2*$E$2+1),3))</f>
        <v>Player 23</v>
      </c>
      <c r="D826" s="3" t="str">
        <f ca="1">INDIRECT(ADDRESS(4+MOD(2*$E$2+2-A826-D816+2*$E$2+1,2*$E$2+1),3))</f>
        <v>Player 8</v>
      </c>
      <c r="E826" s="3"/>
      <c r="F826" s="9"/>
    </row>
    <row r="827" spans="1:6" ht="12.75">
      <c r="A827" s="3">
        <v>9</v>
      </c>
      <c r="B827" s="3"/>
      <c r="C827" s="4" t="str">
        <f ca="1">INDIRECT(ADDRESS(4+MOD(A827-D816+2*$E$2+1,2*$E$2+1),3))</f>
        <v>Player 24</v>
      </c>
      <c r="D827" s="3" t="str">
        <f ca="1">INDIRECT(ADDRESS(4+MOD(2*$E$2+2-A827-D816+2*$E$2+1,2*$E$2+1),3))</f>
        <v>Player 7</v>
      </c>
      <c r="E827" s="3"/>
      <c r="F827" s="9"/>
    </row>
    <row r="828" spans="1:6" ht="12.75">
      <c r="A828" s="3">
        <v>10</v>
      </c>
      <c r="B828" s="3"/>
      <c r="C828" s="4" t="str">
        <f ca="1">INDIRECT(ADDRESS(4+MOD(A828-D816+2*$E$2+1,2*$E$2+1),3))</f>
        <v>Player 25</v>
      </c>
      <c r="D828" s="3" t="str">
        <f ca="1">INDIRECT(ADDRESS(4+MOD(2*$E$2+2-A828-D816+2*$E$2+1,2*$E$2+1),3))</f>
        <v>Player 6</v>
      </c>
      <c r="E828" s="3"/>
      <c r="F828" s="9"/>
    </row>
    <row r="829" spans="1:6" ht="12.75">
      <c r="A829" s="3">
        <v>11</v>
      </c>
      <c r="B829" s="3"/>
      <c r="C829" s="4" t="str">
        <f ca="1">INDIRECT(ADDRESS(4+MOD(A829-D816+2*$E$2+1,2*$E$2+1),3))</f>
        <v>Player 26</v>
      </c>
      <c r="D829" s="3" t="str">
        <f ca="1">INDIRECT(ADDRESS(4+MOD(2*$E$2+2-A829-D816+2*$E$2+1,2*$E$2+1),3))</f>
        <v>Player 5</v>
      </c>
      <c r="E829" s="3"/>
      <c r="F829" s="9"/>
    </row>
    <row r="830" spans="1:6" ht="12.75">
      <c r="A830" s="3">
        <v>12</v>
      </c>
      <c r="B830" s="3"/>
      <c r="C830" s="4" t="str">
        <f ca="1">INDIRECT(ADDRESS(4+MOD(A830-D816+2*$E$2+1,2*$E$2+1),3))</f>
        <v>Player 27</v>
      </c>
      <c r="D830" s="3" t="str">
        <f ca="1">INDIRECT(ADDRESS(4+MOD(2*$E$2+2-A830-D816+2*$E$2+1,2*$E$2+1),3))</f>
        <v>Player 4</v>
      </c>
      <c r="E830" s="3"/>
      <c r="F830" s="9"/>
    </row>
    <row r="831" spans="1:6" ht="12.75">
      <c r="A831" s="3">
        <v>13</v>
      </c>
      <c r="B831" s="3"/>
      <c r="C831" s="4" t="str">
        <f ca="1">INDIRECT(ADDRESS(4+MOD(A831-D816+2*$E$2+1,2*$E$2+1),3))</f>
        <v>Player 28</v>
      </c>
      <c r="D831" s="3" t="str">
        <f ca="1">INDIRECT(ADDRESS(4+MOD(2*$E$2+2-A831-D816+2*$E$2+1,2*$E$2+1),3))</f>
        <v>Player 3</v>
      </c>
      <c r="E831" s="3"/>
      <c r="F831" s="9"/>
    </row>
    <row r="832" spans="1:6" ht="12.75">
      <c r="A832" s="3">
        <v>14</v>
      </c>
      <c r="B832" s="3"/>
      <c r="C832" s="4" t="str">
        <f ca="1">INDIRECT(ADDRESS(4+MOD(A832-D816+2*$E$2+1,2*$E$2+1),3))</f>
        <v>Player 29</v>
      </c>
      <c r="D832" s="3" t="str">
        <f ca="1">INDIRECT(ADDRESS(4+MOD(2*$E$2+2-A832-D816+2*$E$2+1,2*$E$2+1),3))</f>
        <v>Player 2</v>
      </c>
      <c r="E832" s="3"/>
      <c r="F832" s="9"/>
    </row>
    <row r="833" spans="1:6" ht="12.75">
      <c r="A833" s="3">
        <v>15</v>
      </c>
      <c r="B833" s="3"/>
      <c r="C833" s="4" t="str">
        <f ca="1">INDIRECT(ADDRESS(4+MOD(A833-D816+2*$E$2+1,2*$E$2+1),3))</f>
        <v>Player 30</v>
      </c>
      <c r="D833" s="3" t="str">
        <f ca="1">INDIRECT(ADDRESS(4+MOD(2*$E$2+2-A833-D816+2*$E$2+1,2*$E$2+1),3))</f>
        <v>Player 1</v>
      </c>
      <c r="E833" s="3"/>
      <c r="F833" s="9"/>
    </row>
    <row r="834" spans="1:6" ht="12.75">
      <c r="A834" s="3">
        <v>16</v>
      </c>
      <c r="B834" s="3"/>
      <c r="C834" s="4" t="str">
        <f ca="1">INDIRECT(ADDRESS(4+MOD(A834-D816+2*$E$2+1,2*$E$2+1),3))</f>
        <v>Player 31</v>
      </c>
      <c r="D834" s="3" t="str">
        <f ca="1">INDIRECT(ADDRESS(4+MOD(2*$E$2+2-A834-D816+2*$E$2+1,2*$E$2+1),3))</f>
        <v>Player 39 or Rest</v>
      </c>
      <c r="E834" s="3"/>
      <c r="F834" s="9"/>
    </row>
    <row r="835" spans="1:6" ht="12.75">
      <c r="A835" s="3">
        <v>17</v>
      </c>
      <c r="B835" s="3"/>
      <c r="C835" s="4" t="str">
        <f ca="1">INDIRECT(ADDRESS(4+MOD(A835-D816+2*$E$2+1,2*$E$2+1),3))</f>
        <v>Player 32</v>
      </c>
      <c r="D835" s="3" t="str">
        <f ca="1">INDIRECT(ADDRESS(4+MOD(2*$E$2+2-A835-D816+2*$E$2+1,2*$E$2+1),3))</f>
        <v>Player 38</v>
      </c>
      <c r="E835" s="3"/>
      <c r="F835" s="9"/>
    </row>
    <row r="836" spans="1:6" ht="12.75">
      <c r="A836" s="3">
        <v>18</v>
      </c>
      <c r="B836" s="3"/>
      <c r="C836" s="4" t="str">
        <f ca="1">INDIRECT(ADDRESS(4+MOD(A836-D816+2*$E$2+1,2*$E$2+1),3))</f>
        <v>Player 33</v>
      </c>
      <c r="D836" s="3" t="str">
        <f ca="1">INDIRECT(ADDRESS(4+MOD(2*$E$2+2-A836-D816+2*$E$2+1,2*$E$2+1),3))</f>
        <v>Player 37</v>
      </c>
      <c r="E836" s="3"/>
      <c r="F836" s="9"/>
    </row>
    <row r="837" spans="1:6" ht="12.75">
      <c r="A837" s="3">
        <v>19</v>
      </c>
      <c r="B837" s="3"/>
      <c r="C837" s="4" t="str">
        <f ca="1">INDIRECT(ADDRESS(4+MOD(A837-D816+2*$E$2+1,2*$E$2+1),3))</f>
        <v>Player 34</v>
      </c>
      <c r="D837" s="3" t="str">
        <f ca="1">INDIRECT(ADDRESS(4+MOD(2*$E$2+2-A837-D816+2*$E$2+1,2*$E$2+1),3))</f>
        <v>Player 36</v>
      </c>
      <c r="E837" s="3"/>
      <c r="F837" s="9"/>
    </row>
    <row r="838" spans="1:6" ht="12.75">
      <c r="A838" s="6"/>
      <c r="B838" s="6"/>
      <c r="C838" s="7" t="str">
        <f ca="1">INDIRECT(ADDRESS(4+MOD($E$2+1-D816+2*$E$2+1,2*$E$2+1),3))</f>
        <v>Player 35</v>
      </c>
      <c r="D838" s="6" t="s">
        <v>6</v>
      </c>
      <c r="E838" s="6"/>
      <c r="F838" s="10"/>
    </row>
    <row r="850" ht="12.75">
      <c r="A850" t="s">
        <v>9</v>
      </c>
    </row>
    <row r="851" spans="3:4" ht="12.75">
      <c r="C851" s="1" t="s">
        <v>56</v>
      </c>
      <c r="D851" s="2">
        <v>26</v>
      </c>
    </row>
    <row r="853" spans="1:6" ht="12.75">
      <c r="A853" s="3" t="s">
        <v>5</v>
      </c>
      <c r="B853" s="5" t="s">
        <v>3</v>
      </c>
      <c r="C853" s="4" t="s">
        <v>11</v>
      </c>
      <c r="D853" s="3" t="s">
        <v>10</v>
      </c>
      <c r="E853" s="5" t="s">
        <v>3</v>
      </c>
      <c r="F853" s="9" t="s">
        <v>4</v>
      </c>
    </row>
    <row r="854" spans="1:6" ht="12.75">
      <c r="A854" s="3">
        <v>1</v>
      </c>
      <c r="B854" s="3"/>
      <c r="C854" s="4" t="str">
        <f ca="1">INDIRECT(ADDRESS(4+MOD(A854-D851+2*$E$2+1,2*$E$2+1),3))</f>
        <v>Player 15</v>
      </c>
      <c r="D854" s="3" t="str">
        <f ca="1">INDIRECT(ADDRESS(4+MOD(2*$E$2+2-A854-D851+2*$E$2+1,2*$E$2+1),3))</f>
        <v>Player 14</v>
      </c>
      <c r="E854" s="3"/>
      <c r="F854" s="9"/>
    </row>
    <row r="855" spans="1:6" ht="12.75">
      <c r="A855" s="3">
        <v>2</v>
      </c>
      <c r="B855" s="3"/>
      <c r="C855" s="4" t="str">
        <f ca="1">INDIRECT(ADDRESS(4+MOD(A855-D851+2*$E$2+1,2*$E$2+1),3))</f>
        <v>Player 16</v>
      </c>
      <c r="D855" s="3" t="str">
        <f ca="1">INDIRECT(ADDRESS(4+MOD(2*$E$2+2-A855-D851+2*$E$2+1,2*$E$2+1),3))</f>
        <v>Player 13</v>
      </c>
      <c r="E855" s="3"/>
      <c r="F855" s="9"/>
    </row>
    <row r="856" spans="1:6" ht="12.75">
      <c r="A856" s="3">
        <v>3</v>
      </c>
      <c r="B856" s="3"/>
      <c r="C856" s="4" t="str">
        <f ca="1">INDIRECT(ADDRESS(4+MOD(A856-D851+2*$E$2+1,2*$E$2+1),3))</f>
        <v>Player 17</v>
      </c>
      <c r="D856" s="3" t="str">
        <f ca="1">INDIRECT(ADDRESS(4+MOD(2*$E$2+2-A856-D851+2*$E$2+1,2*$E$2+1),3))</f>
        <v>Player 12</v>
      </c>
      <c r="E856" s="3"/>
      <c r="F856" s="9"/>
    </row>
    <row r="857" spans="1:6" ht="12.75">
      <c r="A857" s="3">
        <v>4</v>
      </c>
      <c r="B857" s="3"/>
      <c r="C857" s="4" t="str">
        <f ca="1">INDIRECT(ADDRESS(4+MOD(A857-D851+2*$E$2+1,2*$E$2+1),3))</f>
        <v>Player 18</v>
      </c>
      <c r="D857" s="3" t="str">
        <f ca="1">INDIRECT(ADDRESS(4+MOD(2*$E$2+2-A857-D851+2*$E$2+1,2*$E$2+1),3))</f>
        <v>Player 11</v>
      </c>
      <c r="E857" s="3"/>
      <c r="F857" s="9"/>
    </row>
    <row r="858" spans="1:6" ht="12.75">
      <c r="A858" s="3">
        <v>5</v>
      </c>
      <c r="B858" s="3"/>
      <c r="C858" s="4" t="str">
        <f ca="1">INDIRECT(ADDRESS(4+MOD(A858-D851+2*$E$2+1,2*$E$2+1),3))</f>
        <v>Player 19</v>
      </c>
      <c r="D858" s="3" t="str">
        <f ca="1">INDIRECT(ADDRESS(4+MOD(2*$E$2+2-A858-D851+2*$E$2+1,2*$E$2+1),3))</f>
        <v>Player 10</v>
      </c>
      <c r="E858" s="3"/>
      <c r="F858" s="9"/>
    </row>
    <row r="859" spans="1:6" ht="12.75">
      <c r="A859" s="3">
        <v>6</v>
      </c>
      <c r="B859" s="3"/>
      <c r="C859" s="4" t="str">
        <f ca="1">INDIRECT(ADDRESS(4+MOD(A859-D851+2*$E$2+1,2*$E$2+1),3))</f>
        <v>Player 20</v>
      </c>
      <c r="D859" s="3" t="str">
        <f ca="1">INDIRECT(ADDRESS(4+MOD(2*$E$2+2-A859-D851+2*$E$2+1,2*$E$2+1),3))</f>
        <v>Player 9</v>
      </c>
      <c r="E859" s="3"/>
      <c r="F859" s="9"/>
    </row>
    <row r="860" spans="1:6" ht="12.75">
      <c r="A860" s="3">
        <v>7</v>
      </c>
      <c r="B860" s="3"/>
      <c r="C860" s="4" t="str">
        <f ca="1">INDIRECT(ADDRESS(4+MOD(A860-D851+2*$E$2+1,2*$E$2+1),3))</f>
        <v>Player 21</v>
      </c>
      <c r="D860" s="3" t="str">
        <f ca="1">INDIRECT(ADDRESS(4+MOD(2*$E$2+2-A860-D851+2*$E$2+1,2*$E$2+1),3))</f>
        <v>Player 8</v>
      </c>
      <c r="E860" s="3"/>
      <c r="F860" s="9"/>
    </row>
    <row r="861" spans="1:6" ht="12.75">
      <c r="A861" s="3">
        <v>8</v>
      </c>
      <c r="B861" s="3"/>
      <c r="C861" s="4" t="str">
        <f ca="1">INDIRECT(ADDRESS(4+MOD(A861-D851+2*$E$2+1,2*$E$2+1),3))</f>
        <v>Player 22</v>
      </c>
      <c r="D861" s="3" t="str">
        <f ca="1">INDIRECT(ADDRESS(4+MOD(2*$E$2+2-A861-D851+2*$E$2+1,2*$E$2+1),3))</f>
        <v>Player 7</v>
      </c>
      <c r="E861" s="3"/>
      <c r="F861" s="9"/>
    </row>
    <row r="862" spans="1:6" ht="12.75">
      <c r="A862" s="3">
        <v>9</v>
      </c>
      <c r="B862" s="3"/>
      <c r="C862" s="4" t="str">
        <f ca="1">INDIRECT(ADDRESS(4+MOD(A862-D851+2*$E$2+1,2*$E$2+1),3))</f>
        <v>Player 23</v>
      </c>
      <c r="D862" s="3" t="str">
        <f ca="1">INDIRECT(ADDRESS(4+MOD(2*$E$2+2-A862-D851+2*$E$2+1,2*$E$2+1),3))</f>
        <v>Player 6</v>
      </c>
      <c r="E862" s="3"/>
      <c r="F862" s="9"/>
    </row>
    <row r="863" spans="1:6" ht="12.75">
      <c r="A863" s="3">
        <v>10</v>
      </c>
      <c r="B863" s="3"/>
      <c r="C863" s="4" t="str">
        <f ca="1">INDIRECT(ADDRESS(4+MOD(A863-D851+2*$E$2+1,2*$E$2+1),3))</f>
        <v>Player 24</v>
      </c>
      <c r="D863" s="3" t="str">
        <f ca="1">INDIRECT(ADDRESS(4+MOD(2*$E$2+2-A863-D851+2*$E$2+1,2*$E$2+1),3))</f>
        <v>Player 5</v>
      </c>
      <c r="E863" s="3"/>
      <c r="F863" s="9"/>
    </row>
    <row r="864" spans="1:6" ht="12.75">
      <c r="A864" s="3">
        <v>11</v>
      </c>
      <c r="B864" s="3"/>
      <c r="C864" s="4" t="str">
        <f ca="1">INDIRECT(ADDRESS(4+MOD(A864-D851+2*$E$2+1,2*$E$2+1),3))</f>
        <v>Player 25</v>
      </c>
      <c r="D864" s="3" t="str">
        <f ca="1">INDIRECT(ADDRESS(4+MOD(2*$E$2+2-A864-D851+2*$E$2+1,2*$E$2+1),3))</f>
        <v>Player 4</v>
      </c>
      <c r="E864" s="3"/>
      <c r="F864" s="9"/>
    </row>
    <row r="865" spans="1:6" ht="12.75">
      <c r="A865" s="3">
        <v>12</v>
      </c>
      <c r="B865" s="3"/>
      <c r="C865" s="4" t="str">
        <f ca="1">INDIRECT(ADDRESS(4+MOD(A865-D851+2*$E$2+1,2*$E$2+1),3))</f>
        <v>Player 26</v>
      </c>
      <c r="D865" s="3" t="str">
        <f ca="1">INDIRECT(ADDRESS(4+MOD(2*$E$2+2-A865-D851+2*$E$2+1,2*$E$2+1),3))</f>
        <v>Player 3</v>
      </c>
      <c r="E865" s="3"/>
      <c r="F865" s="9"/>
    </row>
    <row r="866" spans="1:6" ht="12.75">
      <c r="A866" s="3">
        <v>13</v>
      </c>
      <c r="B866" s="3"/>
      <c r="C866" s="4" t="str">
        <f ca="1">INDIRECT(ADDRESS(4+MOD(A866-D851+2*$E$2+1,2*$E$2+1),3))</f>
        <v>Player 27</v>
      </c>
      <c r="D866" s="3" t="str">
        <f ca="1">INDIRECT(ADDRESS(4+MOD(2*$E$2+2-A866-D851+2*$E$2+1,2*$E$2+1),3))</f>
        <v>Player 2</v>
      </c>
      <c r="E866" s="3"/>
      <c r="F866" s="9"/>
    </row>
    <row r="867" spans="1:6" ht="12.75">
      <c r="A867" s="3">
        <v>14</v>
      </c>
      <c r="B867" s="3"/>
      <c r="C867" s="4" t="str">
        <f ca="1">INDIRECT(ADDRESS(4+MOD(A867-D851+2*$E$2+1,2*$E$2+1),3))</f>
        <v>Player 28</v>
      </c>
      <c r="D867" s="3" t="str">
        <f ca="1">INDIRECT(ADDRESS(4+MOD(2*$E$2+2-A867-D851+2*$E$2+1,2*$E$2+1),3))</f>
        <v>Player 1</v>
      </c>
      <c r="E867" s="3"/>
      <c r="F867" s="9"/>
    </row>
    <row r="868" spans="1:6" ht="12.75">
      <c r="A868" s="3">
        <v>15</v>
      </c>
      <c r="B868" s="3"/>
      <c r="C868" s="4" t="str">
        <f ca="1">INDIRECT(ADDRESS(4+MOD(A868-D851+2*$E$2+1,2*$E$2+1),3))</f>
        <v>Player 29</v>
      </c>
      <c r="D868" s="3" t="str">
        <f ca="1">INDIRECT(ADDRESS(4+MOD(2*$E$2+2-A868-D851+2*$E$2+1,2*$E$2+1),3))</f>
        <v>Player 39 or Rest</v>
      </c>
      <c r="E868" s="3"/>
      <c r="F868" s="9"/>
    </row>
    <row r="869" spans="1:6" ht="12.75">
      <c r="A869" s="3">
        <v>16</v>
      </c>
      <c r="B869" s="3"/>
      <c r="C869" s="4" t="str">
        <f ca="1">INDIRECT(ADDRESS(4+MOD(A869-D851+2*$E$2+1,2*$E$2+1),3))</f>
        <v>Player 30</v>
      </c>
      <c r="D869" s="3" t="str">
        <f ca="1">INDIRECT(ADDRESS(4+MOD(2*$E$2+2-A869-D851+2*$E$2+1,2*$E$2+1),3))</f>
        <v>Player 38</v>
      </c>
      <c r="E869" s="3"/>
      <c r="F869" s="9"/>
    </row>
    <row r="870" spans="1:6" ht="12.75">
      <c r="A870" s="3">
        <v>17</v>
      </c>
      <c r="B870" s="3"/>
      <c r="C870" s="4" t="str">
        <f ca="1">INDIRECT(ADDRESS(4+MOD(A870-D851+2*$E$2+1,2*$E$2+1),3))</f>
        <v>Player 31</v>
      </c>
      <c r="D870" s="3" t="str">
        <f ca="1">INDIRECT(ADDRESS(4+MOD(2*$E$2+2-A870-D851+2*$E$2+1,2*$E$2+1),3))</f>
        <v>Player 37</v>
      </c>
      <c r="E870" s="3"/>
      <c r="F870" s="9"/>
    </row>
    <row r="871" spans="1:6" ht="12.75">
      <c r="A871" s="3">
        <v>18</v>
      </c>
      <c r="B871" s="3"/>
      <c r="C871" s="4" t="str">
        <f ca="1">INDIRECT(ADDRESS(4+MOD(A871-D851+2*$E$2+1,2*$E$2+1),3))</f>
        <v>Player 32</v>
      </c>
      <c r="D871" s="3" t="str">
        <f ca="1">INDIRECT(ADDRESS(4+MOD(2*$E$2+2-A871-D851+2*$E$2+1,2*$E$2+1),3))</f>
        <v>Player 36</v>
      </c>
      <c r="E871" s="3"/>
      <c r="F871" s="9"/>
    </row>
    <row r="872" spans="1:6" ht="12.75">
      <c r="A872" s="3">
        <v>19</v>
      </c>
      <c r="B872" s="3"/>
      <c r="C872" s="4" t="str">
        <f ca="1">INDIRECT(ADDRESS(4+MOD(A872-D851+2*$E$2+1,2*$E$2+1),3))</f>
        <v>Player 33</v>
      </c>
      <c r="D872" s="3" t="str">
        <f ca="1">INDIRECT(ADDRESS(4+MOD(2*$E$2+2-A872-D851+2*$E$2+1,2*$E$2+1),3))</f>
        <v>Player 35</v>
      </c>
      <c r="E872" s="3"/>
      <c r="F872" s="9"/>
    </row>
    <row r="873" spans="1:6" ht="12.75">
      <c r="A873" s="6"/>
      <c r="B873" s="6"/>
      <c r="C873" s="7" t="str">
        <f ca="1">INDIRECT(ADDRESS(4+MOD($E$2+1-D851+2*$E$2+1,2*$E$2+1),3))</f>
        <v>Player 34</v>
      </c>
      <c r="D873" s="6" t="s">
        <v>6</v>
      </c>
      <c r="E873" s="6"/>
      <c r="F873" s="10"/>
    </row>
    <row r="883" ht="12.75">
      <c r="A883" t="s">
        <v>9</v>
      </c>
    </row>
    <row r="884" spans="3:4" ht="12.75">
      <c r="C884" s="1" t="s">
        <v>56</v>
      </c>
      <c r="D884" s="2">
        <v>27</v>
      </c>
    </row>
    <row r="886" spans="1:6" ht="12.75">
      <c r="A886" s="3" t="s">
        <v>5</v>
      </c>
      <c r="B886" s="5" t="s">
        <v>3</v>
      </c>
      <c r="C886" s="4" t="s">
        <v>11</v>
      </c>
      <c r="D886" s="3" t="s">
        <v>10</v>
      </c>
      <c r="E886" s="5" t="s">
        <v>3</v>
      </c>
      <c r="F886" s="9" t="s">
        <v>4</v>
      </c>
    </row>
    <row r="887" spans="1:6" ht="12.75">
      <c r="A887" s="3">
        <v>1</v>
      </c>
      <c r="B887" s="3"/>
      <c r="C887" s="4" t="str">
        <f ca="1">INDIRECT(ADDRESS(4+MOD(A887-D884+2*$E$2+1,2*$E$2+1),3))</f>
        <v>Player 14</v>
      </c>
      <c r="D887" s="3" t="str">
        <f ca="1">INDIRECT(ADDRESS(4+MOD(2*$E$2+2-A887-D884+2*$E$2+1,2*$E$2+1),3))</f>
        <v>Player 13</v>
      </c>
      <c r="E887" s="3"/>
      <c r="F887" s="9"/>
    </row>
    <row r="888" spans="1:6" ht="12.75">
      <c r="A888" s="3">
        <v>2</v>
      </c>
      <c r="B888" s="3"/>
      <c r="C888" s="4" t="str">
        <f ca="1">INDIRECT(ADDRESS(4+MOD(A888-D884+2*$E$2+1,2*$E$2+1),3))</f>
        <v>Player 15</v>
      </c>
      <c r="D888" s="3" t="str">
        <f ca="1">INDIRECT(ADDRESS(4+MOD(2*$E$2+2-A888-D884+2*$E$2+1,2*$E$2+1),3))</f>
        <v>Player 12</v>
      </c>
      <c r="E888" s="3"/>
      <c r="F888" s="9"/>
    </row>
    <row r="889" spans="1:6" ht="12.75">
      <c r="A889" s="3">
        <v>3</v>
      </c>
      <c r="B889" s="3"/>
      <c r="C889" s="4" t="str">
        <f ca="1">INDIRECT(ADDRESS(4+MOD(A889-D884+2*$E$2+1,2*$E$2+1),3))</f>
        <v>Player 16</v>
      </c>
      <c r="D889" s="3" t="str">
        <f ca="1">INDIRECT(ADDRESS(4+MOD(2*$E$2+2-A889-D884+2*$E$2+1,2*$E$2+1),3))</f>
        <v>Player 11</v>
      </c>
      <c r="E889" s="3"/>
      <c r="F889" s="9"/>
    </row>
    <row r="890" spans="1:6" ht="12.75">
      <c r="A890" s="3">
        <v>4</v>
      </c>
      <c r="B890" s="3"/>
      <c r="C890" s="4" t="str">
        <f ca="1">INDIRECT(ADDRESS(4+MOD(A890-D884+2*$E$2+1,2*$E$2+1),3))</f>
        <v>Player 17</v>
      </c>
      <c r="D890" s="3" t="str">
        <f ca="1">INDIRECT(ADDRESS(4+MOD(2*$E$2+2-A890-D884+2*$E$2+1,2*$E$2+1),3))</f>
        <v>Player 10</v>
      </c>
      <c r="E890" s="3"/>
      <c r="F890" s="9"/>
    </row>
    <row r="891" spans="1:6" ht="12.75">
      <c r="A891" s="3">
        <v>5</v>
      </c>
      <c r="B891" s="3"/>
      <c r="C891" s="4" t="str">
        <f ca="1">INDIRECT(ADDRESS(4+MOD(A891-D884+2*$E$2+1,2*$E$2+1),3))</f>
        <v>Player 18</v>
      </c>
      <c r="D891" s="3" t="str">
        <f ca="1">INDIRECT(ADDRESS(4+MOD(2*$E$2+2-A891-D884+2*$E$2+1,2*$E$2+1),3))</f>
        <v>Player 9</v>
      </c>
      <c r="E891" s="3"/>
      <c r="F891" s="9"/>
    </row>
    <row r="892" spans="1:6" ht="12.75">
      <c r="A892" s="3">
        <v>6</v>
      </c>
      <c r="B892" s="3"/>
      <c r="C892" s="4" t="str">
        <f ca="1">INDIRECT(ADDRESS(4+MOD(A892-D884+2*$E$2+1,2*$E$2+1),3))</f>
        <v>Player 19</v>
      </c>
      <c r="D892" s="3" t="str">
        <f ca="1">INDIRECT(ADDRESS(4+MOD(2*$E$2+2-A892-D884+2*$E$2+1,2*$E$2+1),3))</f>
        <v>Player 8</v>
      </c>
      <c r="E892" s="3"/>
      <c r="F892" s="9"/>
    </row>
    <row r="893" spans="1:6" ht="12.75">
      <c r="A893" s="3">
        <v>7</v>
      </c>
      <c r="B893" s="3"/>
      <c r="C893" s="4" t="str">
        <f ca="1">INDIRECT(ADDRESS(4+MOD(A893-D884+2*$E$2+1,2*$E$2+1),3))</f>
        <v>Player 20</v>
      </c>
      <c r="D893" s="3" t="str">
        <f ca="1">INDIRECT(ADDRESS(4+MOD(2*$E$2+2-A893-D884+2*$E$2+1,2*$E$2+1),3))</f>
        <v>Player 7</v>
      </c>
      <c r="E893" s="3"/>
      <c r="F893" s="9"/>
    </row>
    <row r="894" spans="1:6" ht="12.75">
      <c r="A894" s="3">
        <v>8</v>
      </c>
      <c r="B894" s="3"/>
      <c r="C894" s="4" t="str">
        <f ca="1">INDIRECT(ADDRESS(4+MOD(A894-D884+2*$E$2+1,2*$E$2+1),3))</f>
        <v>Player 21</v>
      </c>
      <c r="D894" s="3" t="str">
        <f ca="1">INDIRECT(ADDRESS(4+MOD(2*$E$2+2-A894-D884+2*$E$2+1,2*$E$2+1),3))</f>
        <v>Player 6</v>
      </c>
      <c r="E894" s="3"/>
      <c r="F894" s="9"/>
    </row>
    <row r="895" spans="1:6" ht="12.75">
      <c r="A895" s="3">
        <v>9</v>
      </c>
      <c r="B895" s="3"/>
      <c r="C895" s="4" t="str">
        <f ca="1">INDIRECT(ADDRESS(4+MOD(A895-D884+2*$E$2+1,2*$E$2+1),3))</f>
        <v>Player 22</v>
      </c>
      <c r="D895" s="3" t="str">
        <f ca="1">INDIRECT(ADDRESS(4+MOD(2*$E$2+2-A895-D884+2*$E$2+1,2*$E$2+1),3))</f>
        <v>Player 5</v>
      </c>
      <c r="E895" s="3"/>
      <c r="F895" s="9"/>
    </row>
    <row r="896" spans="1:6" ht="12.75">
      <c r="A896" s="3">
        <v>10</v>
      </c>
      <c r="B896" s="3"/>
      <c r="C896" s="4" t="str">
        <f ca="1">INDIRECT(ADDRESS(4+MOD(A896-D884+2*$E$2+1,2*$E$2+1),3))</f>
        <v>Player 23</v>
      </c>
      <c r="D896" s="3" t="str">
        <f ca="1">INDIRECT(ADDRESS(4+MOD(2*$E$2+2-A896-D884+2*$E$2+1,2*$E$2+1),3))</f>
        <v>Player 4</v>
      </c>
      <c r="E896" s="3"/>
      <c r="F896" s="9"/>
    </row>
    <row r="897" spans="1:6" ht="12.75">
      <c r="A897" s="3">
        <v>11</v>
      </c>
      <c r="B897" s="3"/>
      <c r="C897" s="4" t="str">
        <f ca="1">INDIRECT(ADDRESS(4+MOD(A897-D884+2*$E$2+1,2*$E$2+1),3))</f>
        <v>Player 24</v>
      </c>
      <c r="D897" s="3" t="str">
        <f ca="1">INDIRECT(ADDRESS(4+MOD(2*$E$2+2-A897-D884+2*$E$2+1,2*$E$2+1),3))</f>
        <v>Player 3</v>
      </c>
      <c r="E897" s="3"/>
      <c r="F897" s="9"/>
    </row>
    <row r="898" spans="1:6" ht="12.75">
      <c r="A898" s="3">
        <v>12</v>
      </c>
      <c r="B898" s="3"/>
      <c r="C898" s="4" t="str">
        <f ca="1">INDIRECT(ADDRESS(4+MOD(A898-D884+2*$E$2+1,2*$E$2+1),3))</f>
        <v>Player 25</v>
      </c>
      <c r="D898" s="3" t="str">
        <f ca="1">INDIRECT(ADDRESS(4+MOD(2*$E$2+2-A898-D884+2*$E$2+1,2*$E$2+1),3))</f>
        <v>Player 2</v>
      </c>
      <c r="E898" s="3"/>
      <c r="F898" s="9"/>
    </row>
    <row r="899" spans="1:6" ht="12.75">
      <c r="A899" s="3">
        <v>13</v>
      </c>
      <c r="B899" s="3"/>
      <c r="C899" s="4" t="str">
        <f ca="1">INDIRECT(ADDRESS(4+MOD(A899-D884+2*$E$2+1,2*$E$2+1),3))</f>
        <v>Player 26</v>
      </c>
      <c r="D899" s="3" t="str">
        <f ca="1">INDIRECT(ADDRESS(4+MOD(2*$E$2+2-A899-D884+2*$E$2+1,2*$E$2+1),3))</f>
        <v>Player 1</v>
      </c>
      <c r="E899" s="3"/>
      <c r="F899" s="9"/>
    </row>
    <row r="900" spans="1:6" ht="12.75">
      <c r="A900" s="3">
        <v>14</v>
      </c>
      <c r="B900" s="3"/>
      <c r="C900" s="4" t="str">
        <f ca="1">INDIRECT(ADDRESS(4+MOD(A900-D884+2*$E$2+1,2*$E$2+1),3))</f>
        <v>Player 27</v>
      </c>
      <c r="D900" s="3" t="str">
        <f ca="1">INDIRECT(ADDRESS(4+MOD(2*$E$2+2-A900-D884+2*$E$2+1,2*$E$2+1),3))</f>
        <v>Player 39 or Rest</v>
      </c>
      <c r="E900" s="3"/>
      <c r="F900" s="9"/>
    </row>
    <row r="901" spans="1:6" ht="12.75">
      <c r="A901" s="3">
        <v>15</v>
      </c>
      <c r="B901" s="3"/>
      <c r="C901" s="4" t="str">
        <f ca="1">INDIRECT(ADDRESS(4+MOD(A901-D884+2*$E$2+1,2*$E$2+1),3))</f>
        <v>Player 28</v>
      </c>
      <c r="D901" s="3" t="str">
        <f ca="1">INDIRECT(ADDRESS(4+MOD(2*$E$2+2-A901-D884+2*$E$2+1,2*$E$2+1),3))</f>
        <v>Player 38</v>
      </c>
      <c r="E901" s="3"/>
      <c r="F901" s="9"/>
    </row>
    <row r="902" spans="1:6" ht="12.75">
      <c r="A902" s="3">
        <v>16</v>
      </c>
      <c r="B902" s="3"/>
      <c r="C902" s="4" t="str">
        <f ca="1">INDIRECT(ADDRESS(4+MOD(A902-D884+2*$E$2+1,2*$E$2+1),3))</f>
        <v>Player 29</v>
      </c>
      <c r="D902" s="3" t="str">
        <f ca="1">INDIRECT(ADDRESS(4+MOD(2*$E$2+2-A902-D884+2*$E$2+1,2*$E$2+1),3))</f>
        <v>Player 37</v>
      </c>
      <c r="E902" s="3"/>
      <c r="F902" s="9"/>
    </row>
    <row r="903" spans="1:6" ht="12.75">
      <c r="A903" s="3">
        <v>17</v>
      </c>
      <c r="B903" s="3"/>
      <c r="C903" s="4" t="str">
        <f ca="1">INDIRECT(ADDRESS(4+MOD(A903-D884+2*$E$2+1,2*$E$2+1),3))</f>
        <v>Player 30</v>
      </c>
      <c r="D903" s="3" t="str">
        <f ca="1">INDIRECT(ADDRESS(4+MOD(2*$E$2+2-A903-D884+2*$E$2+1,2*$E$2+1),3))</f>
        <v>Player 36</v>
      </c>
      <c r="E903" s="3"/>
      <c r="F903" s="9"/>
    </row>
    <row r="904" spans="1:6" ht="12.75">
      <c r="A904" s="3">
        <v>18</v>
      </c>
      <c r="B904" s="3"/>
      <c r="C904" s="4" t="str">
        <f ca="1">INDIRECT(ADDRESS(4+MOD(A904-D884+2*$E$2+1,2*$E$2+1),3))</f>
        <v>Player 31</v>
      </c>
      <c r="D904" s="3" t="str">
        <f ca="1">INDIRECT(ADDRESS(4+MOD(2*$E$2+2-A904-D884+2*$E$2+1,2*$E$2+1),3))</f>
        <v>Player 35</v>
      </c>
      <c r="E904" s="3"/>
      <c r="F904" s="9"/>
    </row>
    <row r="905" spans="1:6" ht="12.75">
      <c r="A905" s="3">
        <v>19</v>
      </c>
      <c r="B905" s="3"/>
      <c r="C905" s="4" t="str">
        <f ca="1">INDIRECT(ADDRESS(4+MOD(A905-D884+2*$E$2+1,2*$E$2+1),3))</f>
        <v>Player 32</v>
      </c>
      <c r="D905" s="3" t="str">
        <f ca="1">INDIRECT(ADDRESS(4+MOD(2*$E$2+2-A905-D884+2*$E$2+1,2*$E$2+1),3))</f>
        <v>Player 34</v>
      </c>
      <c r="E905" s="3"/>
      <c r="F905" s="9"/>
    </row>
    <row r="906" spans="1:6" ht="12.75">
      <c r="A906" s="6"/>
      <c r="B906" s="6"/>
      <c r="C906" s="7" t="str">
        <f ca="1">INDIRECT(ADDRESS(4+MOD($E$2+1-D884+2*$E$2+1,2*$E$2+1),3))</f>
        <v>Player 33</v>
      </c>
      <c r="D906" s="6" t="s">
        <v>6</v>
      </c>
      <c r="E906" s="6"/>
      <c r="F906" s="10"/>
    </row>
    <row r="918" ht="12.75">
      <c r="A918" t="s">
        <v>9</v>
      </c>
    </row>
    <row r="919" spans="3:4" ht="12.75">
      <c r="C919" s="1" t="s">
        <v>56</v>
      </c>
      <c r="D919" s="2">
        <v>28</v>
      </c>
    </row>
    <row r="921" spans="1:6" ht="12.75">
      <c r="A921" s="3" t="s">
        <v>5</v>
      </c>
      <c r="B921" s="5" t="s">
        <v>3</v>
      </c>
      <c r="C921" s="4" t="s">
        <v>11</v>
      </c>
      <c r="D921" s="3" t="s">
        <v>10</v>
      </c>
      <c r="E921" s="5" t="s">
        <v>3</v>
      </c>
      <c r="F921" s="9" t="s">
        <v>4</v>
      </c>
    </row>
    <row r="922" spans="1:6" ht="12.75">
      <c r="A922" s="3">
        <v>1</v>
      </c>
      <c r="B922" s="3"/>
      <c r="C922" s="4" t="str">
        <f ca="1">INDIRECT(ADDRESS(4+MOD(A922-D919+2*$E$2+1,2*$E$2+1),3))</f>
        <v>Player 13</v>
      </c>
      <c r="D922" s="3" t="str">
        <f ca="1">INDIRECT(ADDRESS(4+MOD(2*$E$2+2-A922-D919+2*$E$2+1,2*$E$2+1),3))</f>
        <v>Player 12</v>
      </c>
      <c r="E922" s="3"/>
      <c r="F922" s="9"/>
    </row>
    <row r="923" spans="1:6" ht="12.75">
      <c r="A923" s="3">
        <v>2</v>
      </c>
      <c r="B923" s="3"/>
      <c r="C923" s="4" t="str">
        <f ca="1">INDIRECT(ADDRESS(4+MOD(A923-D919+2*$E$2+1,2*$E$2+1),3))</f>
        <v>Player 14</v>
      </c>
      <c r="D923" s="3" t="str">
        <f ca="1">INDIRECT(ADDRESS(4+MOD(2*$E$2+2-A923-D919+2*$E$2+1,2*$E$2+1),3))</f>
        <v>Player 11</v>
      </c>
      <c r="E923" s="3"/>
      <c r="F923" s="9"/>
    </row>
    <row r="924" spans="1:6" ht="12.75">
      <c r="A924" s="3">
        <v>3</v>
      </c>
      <c r="B924" s="3"/>
      <c r="C924" s="4" t="str">
        <f ca="1">INDIRECT(ADDRESS(4+MOD(A924-D919+2*$E$2+1,2*$E$2+1),3))</f>
        <v>Player 15</v>
      </c>
      <c r="D924" s="3" t="str">
        <f ca="1">INDIRECT(ADDRESS(4+MOD(2*$E$2+2-A924-D919+2*$E$2+1,2*$E$2+1),3))</f>
        <v>Player 10</v>
      </c>
      <c r="E924" s="3"/>
      <c r="F924" s="9"/>
    </row>
    <row r="925" spans="1:6" ht="12.75">
      <c r="A925" s="3">
        <v>4</v>
      </c>
      <c r="B925" s="3"/>
      <c r="C925" s="4" t="str">
        <f ca="1">INDIRECT(ADDRESS(4+MOD(A925-D919+2*$E$2+1,2*$E$2+1),3))</f>
        <v>Player 16</v>
      </c>
      <c r="D925" s="3" t="str">
        <f ca="1">INDIRECT(ADDRESS(4+MOD(2*$E$2+2-A925-D919+2*$E$2+1,2*$E$2+1),3))</f>
        <v>Player 9</v>
      </c>
      <c r="E925" s="3"/>
      <c r="F925" s="9"/>
    </row>
    <row r="926" spans="1:6" ht="12.75">
      <c r="A926" s="3">
        <v>5</v>
      </c>
      <c r="B926" s="3"/>
      <c r="C926" s="4" t="str">
        <f ca="1">INDIRECT(ADDRESS(4+MOD(A926-D919+2*$E$2+1,2*$E$2+1),3))</f>
        <v>Player 17</v>
      </c>
      <c r="D926" s="3" t="str">
        <f ca="1">INDIRECT(ADDRESS(4+MOD(2*$E$2+2-A926-D919+2*$E$2+1,2*$E$2+1),3))</f>
        <v>Player 8</v>
      </c>
      <c r="E926" s="3"/>
      <c r="F926" s="9"/>
    </row>
    <row r="927" spans="1:6" ht="12.75">
      <c r="A927" s="3">
        <v>6</v>
      </c>
      <c r="B927" s="3"/>
      <c r="C927" s="4" t="str">
        <f ca="1">INDIRECT(ADDRESS(4+MOD(A927-D919+2*$E$2+1,2*$E$2+1),3))</f>
        <v>Player 18</v>
      </c>
      <c r="D927" s="3" t="str">
        <f ca="1">INDIRECT(ADDRESS(4+MOD(2*$E$2+2-A927-D919+2*$E$2+1,2*$E$2+1),3))</f>
        <v>Player 7</v>
      </c>
      <c r="E927" s="3"/>
      <c r="F927" s="9"/>
    </row>
    <row r="928" spans="1:6" ht="12.75">
      <c r="A928" s="3">
        <v>7</v>
      </c>
      <c r="B928" s="3"/>
      <c r="C928" s="4" t="str">
        <f ca="1">INDIRECT(ADDRESS(4+MOD(A928-D919+2*$E$2+1,2*$E$2+1),3))</f>
        <v>Player 19</v>
      </c>
      <c r="D928" s="3" t="str">
        <f ca="1">INDIRECT(ADDRESS(4+MOD(2*$E$2+2-A928-D919+2*$E$2+1,2*$E$2+1),3))</f>
        <v>Player 6</v>
      </c>
      <c r="E928" s="3"/>
      <c r="F928" s="9"/>
    </row>
    <row r="929" spans="1:6" ht="12.75">
      <c r="A929" s="3">
        <v>8</v>
      </c>
      <c r="B929" s="3"/>
      <c r="C929" s="4" t="str">
        <f ca="1">INDIRECT(ADDRESS(4+MOD(A929-D919+2*$E$2+1,2*$E$2+1),3))</f>
        <v>Player 20</v>
      </c>
      <c r="D929" s="3" t="str">
        <f ca="1">INDIRECT(ADDRESS(4+MOD(2*$E$2+2-A929-D919+2*$E$2+1,2*$E$2+1),3))</f>
        <v>Player 5</v>
      </c>
      <c r="E929" s="3"/>
      <c r="F929" s="9"/>
    </row>
    <row r="930" spans="1:6" ht="12.75">
      <c r="A930" s="3">
        <v>9</v>
      </c>
      <c r="B930" s="3"/>
      <c r="C930" s="4" t="str">
        <f ca="1">INDIRECT(ADDRESS(4+MOD(A930-D919+2*$E$2+1,2*$E$2+1),3))</f>
        <v>Player 21</v>
      </c>
      <c r="D930" s="3" t="str">
        <f ca="1">INDIRECT(ADDRESS(4+MOD(2*$E$2+2-A930-D919+2*$E$2+1,2*$E$2+1),3))</f>
        <v>Player 4</v>
      </c>
      <c r="E930" s="3"/>
      <c r="F930" s="9"/>
    </row>
    <row r="931" spans="1:6" ht="12.75">
      <c r="A931" s="3">
        <v>10</v>
      </c>
      <c r="B931" s="3"/>
      <c r="C931" s="4" t="str">
        <f ca="1">INDIRECT(ADDRESS(4+MOD(A931-D919+2*$E$2+1,2*$E$2+1),3))</f>
        <v>Player 22</v>
      </c>
      <c r="D931" s="3" t="str">
        <f ca="1">INDIRECT(ADDRESS(4+MOD(2*$E$2+2-A931-D919+2*$E$2+1,2*$E$2+1),3))</f>
        <v>Player 3</v>
      </c>
      <c r="E931" s="3"/>
      <c r="F931" s="9"/>
    </row>
    <row r="932" spans="1:6" ht="12.75">
      <c r="A932" s="3">
        <v>11</v>
      </c>
      <c r="B932" s="3"/>
      <c r="C932" s="4" t="str">
        <f ca="1">INDIRECT(ADDRESS(4+MOD(A932-D919+2*$E$2+1,2*$E$2+1),3))</f>
        <v>Player 23</v>
      </c>
      <c r="D932" s="3" t="str">
        <f ca="1">INDIRECT(ADDRESS(4+MOD(2*$E$2+2-A932-D919+2*$E$2+1,2*$E$2+1),3))</f>
        <v>Player 2</v>
      </c>
      <c r="E932" s="3"/>
      <c r="F932" s="9"/>
    </row>
    <row r="933" spans="1:6" ht="12.75">
      <c r="A933" s="3">
        <v>12</v>
      </c>
      <c r="B933" s="3"/>
      <c r="C933" s="4" t="str">
        <f ca="1">INDIRECT(ADDRESS(4+MOD(A933-D919+2*$E$2+1,2*$E$2+1),3))</f>
        <v>Player 24</v>
      </c>
      <c r="D933" s="3" t="str">
        <f ca="1">INDIRECT(ADDRESS(4+MOD(2*$E$2+2-A933-D919+2*$E$2+1,2*$E$2+1),3))</f>
        <v>Player 1</v>
      </c>
      <c r="E933" s="3"/>
      <c r="F933" s="9"/>
    </row>
    <row r="934" spans="1:6" ht="12.75">
      <c r="A934" s="3">
        <v>13</v>
      </c>
      <c r="B934" s="3"/>
      <c r="C934" s="4" t="str">
        <f ca="1">INDIRECT(ADDRESS(4+MOD(A934-D919+2*$E$2+1,2*$E$2+1),3))</f>
        <v>Player 25</v>
      </c>
      <c r="D934" s="3" t="str">
        <f ca="1">INDIRECT(ADDRESS(4+MOD(2*$E$2+2-A934-D919+2*$E$2+1,2*$E$2+1),3))</f>
        <v>Player 39 or Rest</v>
      </c>
      <c r="E934" s="3"/>
      <c r="F934" s="9"/>
    </row>
    <row r="935" spans="1:6" ht="12.75">
      <c r="A935" s="3">
        <v>14</v>
      </c>
      <c r="B935" s="3"/>
      <c r="C935" s="4" t="str">
        <f ca="1">INDIRECT(ADDRESS(4+MOD(A935-D919+2*$E$2+1,2*$E$2+1),3))</f>
        <v>Player 26</v>
      </c>
      <c r="D935" s="3" t="str">
        <f ca="1">INDIRECT(ADDRESS(4+MOD(2*$E$2+2-A935-D919+2*$E$2+1,2*$E$2+1),3))</f>
        <v>Player 38</v>
      </c>
      <c r="E935" s="3"/>
      <c r="F935" s="9"/>
    </row>
    <row r="936" spans="1:6" ht="12.75">
      <c r="A936" s="3">
        <v>15</v>
      </c>
      <c r="B936" s="3"/>
      <c r="C936" s="4" t="str">
        <f ca="1">INDIRECT(ADDRESS(4+MOD(A936-D919+2*$E$2+1,2*$E$2+1),3))</f>
        <v>Player 27</v>
      </c>
      <c r="D936" s="3" t="str">
        <f ca="1">INDIRECT(ADDRESS(4+MOD(2*$E$2+2-A936-D919+2*$E$2+1,2*$E$2+1),3))</f>
        <v>Player 37</v>
      </c>
      <c r="E936" s="3"/>
      <c r="F936" s="9"/>
    </row>
    <row r="937" spans="1:6" ht="12.75">
      <c r="A937" s="3">
        <v>16</v>
      </c>
      <c r="B937" s="3"/>
      <c r="C937" s="4" t="str">
        <f ca="1">INDIRECT(ADDRESS(4+MOD(A937-D919+2*$E$2+1,2*$E$2+1),3))</f>
        <v>Player 28</v>
      </c>
      <c r="D937" s="3" t="str">
        <f ca="1">INDIRECT(ADDRESS(4+MOD(2*$E$2+2-A937-D919+2*$E$2+1,2*$E$2+1),3))</f>
        <v>Player 36</v>
      </c>
      <c r="E937" s="3"/>
      <c r="F937" s="9"/>
    </row>
    <row r="938" spans="1:6" ht="12.75">
      <c r="A938" s="3">
        <v>17</v>
      </c>
      <c r="B938" s="3"/>
      <c r="C938" s="4" t="str">
        <f ca="1">INDIRECT(ADDRESS(4+MOD(A938-D919+2*$E$2+1,2*$E$2+1),3))</f>
        <v>Player 29</v>
      </c>
      <c r="D938" s="3" t="str">
        <f ca="1">INDIRECT(ADDRESS(4+MOD(2*$E$2+2-A938-D919+2*$E$2+1,2*$E$2+1),3))</f>
        <v>Player 35</v>
      </c>
      <c r="E938" s="3"/>
      <c r="F938" s="9"/>
    </row>
    <row r="939" spans="1:6" ht="12.75">
      <c r="A939" s="3">
        <v>18</v>
      </c>
      <c r="B939" s="3"/>
      <c r="C939" s="4" t="str">
        <f ca="1">INDIRECT(ADDRESS(4+MOD(A939-D919+2*$E$2+1,2*$E$2+1),3))</f>
        <v>Player 30</v>
      </c>
      <c r="D939" s="3" t="str">
        <f ca="1">INDIRECT(ADDRESS(4+MOD(2*$E$2+2-A939-D919+2*$E$2+1,2*$E$2+1),3))</f>
        <v>Player 34</v>
      </c>
      <c r="E939" s="3"/>
      <c r="F939" s="9"/>
    </row>
    <row r="940" spans="1:6" ht="12.75">
      <c r="A940" s="3">
        <v>19</v>
      </c>
      <c r="B940" s="3"/>
      <c r="C940" s="4" t="str">
        <f ca="1">INDIRECT(ADDRESS(4+MOD(A940-D919+2*$E$2+1,2*$E$2+1),3))</f>
        <v>Player 31</v>
      </c>
      <c r="D940" s="3" t="str">
        <f ca="1">INDIRECT(ADDRESS(4+MOD(2*$E$2+2-A940-D919+2*$E$2+1,2*$E$2+1),3))</f>
        <v>Player 33</v>
      </c>
      <c r="E940" s="3"/>
      <c r="F940" s="9"/>
    </row>
    <row r="941" spans="1:6" ht="12.75">
      <c r="A941" s="6"/>
      <c r="B941" s="6"/>
      <c r="C941" s="7" t="str">
        <f ca="1">INDIRECT(ADDRESS(4+MOD($E$2+1-D919+2*$E$2+1,2*$E$2+1),3))</f>
        <v>Player 32</v>
      </c>
      <c r="D941" s="6" t="s">
        <v>6</v>
      </c>
      <c r="E941" s="6"/>
      <c r="F941" s="10"/>
    </row>
    <row r="952" ht="12.75">
      <c r="A952" t="s">
        <v>9</v>
      </c>
    </row>
    <row r="953" spans="3:4" ht="12.75">
      <c r="C953" s="1" t="s">
        <v>56</v>
      </c>
      <c r="D953" s="2">
        <v>29</v>
      </c>
    </row>
    <row r="955" spans="1:6" ht="12.75">
      <c r="A955" s="3" t="s">
        <v>5</v>
      </c>
      <c r="B955" s="5" t="s">
        <v>3</v>
      </c>
      <c r="C955" s="4" t="s">
        <v>11</v>
      </c>
      <c r="D955" s="3" t="s">
        <v>10</v>
      </c>
      <c r="E955" s="5" t="s">
        <v>3</v>
      </c>
      <c r="F955" s="9" t="s">
        <v>4</v>
      </c>
    </row>
    <row r="956" spans="1:6" ht="12.75">
      <c r="A956" s="3">
        <v>1</v>
      </c>
      <c r="B956" s="3"/>
      <c r="C956" s="4" t="str">
        <f ca="1">INDIRECT(ADDRESS(4+MOD(A956-D953+2*$E$2+1,2*$E$2+1),3))</f>
        <v>Player 12</v>
      </c>
      <c r="D956" s="3" t="str">
        <f ca="1">INDIRECT(ADDRESS(4+MOD(2*$E$2+2-A956-D953+2*$E$2+1,2*$E$2+1),3))</f>
        <v>Player 11</v>
      </c>
      <c r="E956" s="3"/>
      <c r="F956" s="9"/>
    </row>
    <row r="957" spans="1:6" ht="12.75">
      <c r="A957" s="3">
        <v>2</v>
      </c>
      <c r="B957" s="3"/>
      <c r="C957" s="4" t="str">
        <f ca="1">INDIRECT(ADDRESS(4+MOD(A957-D953+2*$E$2+1,2*$E$2+1),3))</f>
        <v>Player 13</v>
      </c>
      <c r="D957" s="3" t="str">
        <f ca="1">INDIRECT(ADDRESS(4+MOD(2*$E$2+2-A957-D953+2*$E$2+1,2*$E$2+1),3))</f>
        <v>Player 10</v>
      </c>
      <c r="E957" s="3"/>
      <c r="F957" s="9"/>
    </row>
    <row r="958" spans="1:6" ht="12.75">
      <c r="A958" s="3">
        <v>3</v>
      </c>
      <c r="B958" s="3"/>
      <c r="C958" s="4" t="str">
        <f ca="1">INDIRECT(ADDRESS(4+MOD(A958-D953+2*$E$2+1,2*$E$2+1),3))</f>
        <v>Player 14</v>
      </c>
      <c r="D958" s="3" t="str">
        <f ca="1">INDIRECT(ADDRESS(4+MOD(2*$E$2+2-A958-D953+2*$E$2+1,2*$E$2+1),3))</f>
        <v>Player 9</v>
      </c>
      <c r="E958" s="3"/>
      <c r="F958" s="9"/>
    </row>
    <row r="959" spans="1:6" ht="12.75">
      <c r="A959" s="3">
        <v>4</v>
      </c>
      <c r="B959" s="3"/>
      <c r="C959" s="4" t="str">
        <f ca="1">INDIRECT(ADDRESS(4+MOD(A959-D953+2*$E$2+1,2*$E$2+1),3))</f>
        <v>Player 15</v>
      </c>
      <c r="D959" s="3" t="str">
        <f ca="1">INDIRECT(ADDRESS(4+MOD(2*$E$2+2-A959-D953+2*$E$2+1,2*$E$2+1),3))</f>
        <v>Player 8</v>
      </c>
      <c r="E959" s="3"/>
      <c r="F959" s="9"/>
    </row>
    <row r="960" spans="1:6" ht="12.75">
      <c r="A960" s="3">
        <v>5</v>
      </c>
      <c r="B960" s="3"/>
      <c r="C960" s="4" t="str">
        <f ca="1">INDIRECT(ADDRESS(4+MOD(A960-D953+2*$E$2+1,2*$E$2+1),3))</f>
        <v>Player 16</v>
      </c>
      <c r="D960" s="3" t="str">
        <f ca="1">INDIRECT(ADDRESS(4+MOD(2*$E$2+2-A960-D953+2*$E$2+1,2*$E$2+1),3))</f>
        <v>Player 7</v>
      </c>
      <c r="E960" s="3"/>
      <c r="F960" s="9"/>
    </row>
    <row r="961" spans="1:6" ht="12.75">
      <c r="A961" s="3">
        <v>6</v>
      </c>
      <c r="B961" s="3"/>
      <c r="C961" s="4" t="str">
        <f ca="1">INDIRECT(ADDRESS(4+MOD(A961-D953+2*$E$2+1,2*$E$2+1),3))</f>
        <v>Player 17</v>
      </c>
      <c r="D961" s="3" t="str">
        <f ca="1">INDIRECT(ADDRESS(4+MOD(2*$E$2+2-A961-D953+2*$E$2+1,2*$E$2+1),3))</f>
        <v>Player 6</v>
      </c>
      <c r="E961" s="3"/>
      <c r="F961" s="9"/>
    </row>
    <row r="962" spans="1:6" ht="12.75">
      <c r="A962" s="3">
        <v>7</v>
      </c>
      <c r="B962" s="3"/>
      <c r="C962" s="4" t="str">
        <f ca="1">INDIRECT(ADDRESS(4+MOD(A962-D953+2*$E$2+1,2*$E$2+1),3))</f>
        <v>Player 18</v>
      </c>
      <c r="D962" s="3" t="str">
        <f ca="1">INDIRECT(ADDRESS(4+MOD(2*$E$2+2-A962-D953+2*$E$2+1,2*$E$2+1),3))</f>
        <v>Player 5</v>
      </c>
      <c r="E962" s="3"/>
      <c r="F962" s="9"/>
    </row>
    <row r="963" spans="1:6" ht="12.75">
      <c r="A963" s="3">
        <v>8</v>
      </c>
      <c r="B963" s="3"/>
      <c r="C963" s="4" t="str">
        <f ca="1">INDIRECT(ADDRESS(4+MOD(A963-D953+2*$E$2+1,2*$E$2+1),3))</f>
        <v>Player 19</v>
      </c>
      <c r="D963" s="3" t="str">
        <f ca="1">INDIRECT(ADDRESS(4+MOD(2*$E$2+2-A963-D953+2*$E$2+1,2*$E$2+1),3))</f>
        <v>Player 4</v>
      </c>
      <c r="E963" s="3"/>
      <c r="F963" s="9"/>
    </row>
    <row r="964" spans="1:6" ht="12.75">
      <c r="A964" s="3">
        <v>9</v>
      </c>
      <c r="B964" s="3"/>
      <c r="C964" s="4" t="str">
        <f ca="1">INDIRECT(ADDRESS(4+MOD(A964-D953+2*$E$2+1,2*$E$2+1),3))</f>
        <v>Player 20</v>
      </c>
      <c r="D964" s="3" t="str">
        <f ca="1">INDIRECT(ADDRESS(4+MOD(2*$E$2+2-A964-D953+2*$E$2+1,2*$E$2+1),3))</f>
        <v>Player 3</v>
      </c>
      <c r="E964" s="3"/>
      <c r="F964" s="9"/>
    </row>
    <row r="965" spans="1:6" ht="12.75">
      <c r="A965" s="3">
        <v>10</v>
      </c>
      <c r="B965" s="3"/>
      <c r="C965" s="4" t="str">
        <f ca="1">INDIRECT(ADDRESS(4+MOD(A965-D953+2*$E$2+1,2*$E$2+1),3))</f>
        <v>Player 21</v>
      </c>
      <c r="D965" s="3" t="str">
        <f ca="1">INDIRECT(ADDRESS(4+MOD(2*$E$2+2-A965-D953+2*$E$2+1,2*$E$2+1),3))</f>
        <v>Player 2</v>
      </c>
      <c r="E965" s="3"/>
      <c r="F965" s="9"/>
    </row>
    <row r="966" spans="1:6" ht="12.75">
      <c r="A966" s="3">
        <v>11</v>
      </c>
      <c r="B966" s="3"/>
      <c r="C966" s="4" t="str">
        <f ca="1">INDIRECT(ADDRESS(4+MOD(A966-D953+2*$E$2+1,2*$E$2+1),3))</f>
        <v>Player 22</v>
      </c>
      <c r="D966" s="3" t="str">
        <f ca="1">INDIRECT(ADDRESS(4+MOD(2*$E$2+2-A966-D953+2*$E$2+1,2*$E$2+1),3))</f>
        <v>Player 1</v>
      </c>
      <c r="E966" s="3"/>
      <c r="F966" s="9"/>
    </row>
    <row r="967" spans="1:6" ht="12.75">
      <c r="A967" s="3">
        <v>12</v>
      </c>
      <c r="B967" s="3"/>
      <c r="C967" s="4" t="str">
        <f ca="1">INDIRECT(ADDRESS(4+MOD(A967-D953+2*$E$2+1,2*$E$2+1),3))</f>
        <v>Player 23</v>
      </c>
      <c r="D967" s="3" t="str">
        <f ca="1">INDIRECT(ADDRESS(4+MOD(2*$E$2+2-A967-D953+2*$E$2+1,2*$E$2+1),3))</f>
        <v>Player 39 or Rest</v>
      </c>
      <c r="E967" s="3"/>
      <c r="F967" s="9"/>
    </row>
    <row r="968" spans="1:6" ht="12.75">
      <c r="A968" s="3">
        <v>13</v>
      </c>
      <c r="B968" s="3"/>
      <c r="C968" s="4" t="str">
        <f ca="1">INDIRECT(ADDRESS(4+MOD(A968-D953+2*$E$2+1,2*$E$2+1),3))</f>
        <v>Player 24</v>
      </c>
      <c r="D968" s="3" t="str">
        <f ca="1">INDIRECT(ADDRESS(4+MOD(2*$E$2+2-A968-D953+2*$E$2+1,2*$E$2+1),3))</f>
        <v>Player 38</v>
      </c>
      <c r="E968" s="3"/>
      <c r="F968" s="9"/>
    </row>
    <row r="969" spans="1:6" ht="12.75">
      <c r="A969" s="3">
        <v>14</v>
      </c>
      <c r="B969" s="3"/>
      <c r="C969" s="4" t="str">
        <f ca="1">INDIRECT(ADDRESS(4+MOD(A969-D953+2*$E$2+1,2*$E$2+1),3))</f>
        <v>Player 25</v>
      </c>
      <c r="D969" s="3" t="str">
        <f ca="1">INDIRECT(ADDRESS(4+MOD(2*$E$2+2-A969-D953+2*$E$2+1,2*$E$2+1),3))</f>
        <v>Player 37</v>
      </c>
      <c r="E969" s="3"/>
      <c r="F969" s="9"/>
    </row>
    <row r="970" spans="1:6" ht="12.75">
      <c r="A970" s="3">
        <v>15</v>
      </c>
      <c r="B970" s="3"/>
      <c r="C970" s="4" t="str">
        <f ca="1">INDIRECT(ADDRESS(4+MOD(A970-D953+2*$E$2+1,2*$E$2+1),3))</f>
        <v>Player 26</v>
      </c>
      <c r="D970" s="3" t="str">
        <f ca="1">INDIRECT(ADDRESS(4+MOD(2*$E$2+2-A970-D953+2*$E$2+1,2*$E$2+1),3))</f>
        <v>Player 36</v>
      </c>
      <c r="E970" s="3"/>
      <c r="F970" s="9"/>
    </row>
    <row r="971" spans="1:6" ht="12.75">
      <c r="A971" s="3">
        <v>16</v>
      </c>
      <c r="B971" s="3"/>
      <c r="C971" s="4" t="str">
        <f ca="1">INDIRECT(ADDRESS(4+MOD(A971-D953+2*$E$2+1,2*$E$2+1),3))</f>
        <v>Player 27</v>
      </c>
      <c r="D971" s="3" t="str">
        <f ca="1">INDIRECT(ADDRESS(4+MOD(2*$E$2+2-A971-D953+2*$E$2+1,2*$E$2+1),3))</f>
        <v>Player 35</v>
      </c>
      <c r="E971" s="3"/>
      <c r="F971" s="9"/>
    </row>
    <row r="972" spans="1:6" ht="12.75">
      <c r="A972" s="3">
        <v>17</v>
      </c>
      <c r="B972" s="3"/>
      <c r="C972" s="4" t="str">
        <f ca="1">INDIRECT(ADDRESS(4+MOD(A972-D953+2*$E$2+1,2*$E$2+1),3))</f>
        <v>Player 28</v>
      </c>
      <c r="D972" s="3" t="str">
        <f ca="1">INDIRECT(ADDRESS(4+MOD(2*$E$2+2-A972-D953+2*$E$2+1,2*$E$2+1),3))</f>
        <v>Player 34</v>
      </c>
      <c r="E972" s="3"/>
      <c r="F972" s="9"/>
    </row>
    <row r="973" spans="1:6" ht="12.75">
      <c r="A973" s="3">
        <v>18</v>
      </c>
      <c r="B973" s="3"/>
      <c r="C973" s="4" t="str">
        <f ca="1">INDIRECT(ADDRESS(4+MOD(A973-D953+2*$E$2+1,2*$E$2+1),3))</f>
        <v>Player 29</v>
      </c>
      <c r="D973" s="3" t="str">
        <f ca="1">INDIRECT(ADDRESS(4+MOD(2*$E$2+2-A973-D953+2*$E$2+1,2*$E$2+1),3))</f>
        <v>Player 33</v>
      </c>
      <c r="E973" s="3"/>
      <c r="F973" s="9"/>
    </row>
    <row r="974" spans="1:6" ht="12.75">
      <c r="A974" s="3">
        <v>19</v>
      </c>
      <c r="B974" s="3"/>
      <c r="C974" s="4" t="str">
        <f ca="1">INDIRECT(ADDRESS(4+MOD(A974-D953+2*$E$2+1,2*$E$2+1),3))</f>
        <v>Player 30</v>
      </c>
      <c r="D974" s="3" t="str">
        <f ca="1">INDIRECT(ADDRESS(4+MOD(2*$E$2+2-A974-D953+2*$E$2+1,2*$E$2+1),3))</f>
        <v>Player 32</v>
      </c>
      <c r="E974" s="3"/>
      <c r="F974" s="9"/>
    </row>
    <row r="975" spans="1:6" ht="12.75">
      <c r="A975" s="6"/>
      <c r="B975" s="6"/>
      <c r="C975" s="7" t="str">
        <f ca="1">INDIRECT(ADDRESS(4+MOD($E$2+1-D953+2*$E$2+1,2*$E$2+1),3))</f>
        <v>Player 31</v>
      </c>
      <c r="D975" s="6" t="s">
        <v>6</v>
      </c>
      <c r="E975" s="6"/>
      <c r="F975" s="10"/>
    </row>
    <row r="988" ht="12.75">
      <c r="A988" t="s">
        <v>9</v>
      </c>
    </row>
    <row r="989" spans="3:4" ht="12.75">
      <c r="C989" s="1" t="s">
        <v>56</v>
      </c>
      <c r="D989" s="2">
        <v>30</v>
      </c>
    </row>
    <row r="991" spans="1:6" ht="12.75">
      <c r="A991" s="3" t="s">
        <v>5</v>
      </c>
      <c r="B991" s="5" t="s">
        <v>3</v>
      </c>
      <c r="C991" s="4" t="s">
        <v>11</v>
      </c>
      <c r="D991" s="3" t="s">
        <v>10</v>
      </c>
      <c r="E991" s="5" t="s">
        <v>3</v>
      </c>
      <c r="F991" s="9" t="s">
        <v>4</v>
      </c>
    </row>
    <row r="992" spans="1:6" ht="12.75">
      <c r="A992" s="3">
        <v>1</v>
      </c>
      <c r="B992" s="3"/>
      <c r="C992" s="4" t="str">
        <f ca="1">INDIRECT(ADDRESS(4+MOD(A992-D989+2*$E$2+1,2*$E$2+1),3))</f>
        <v>Player 11</v>
      </c>
      <c r="D992" s="3" t="str">
        <f ca="1">INDIRECT(ADDRESS(4+MOD(2*$E$2+2-A992-D989+2*$E$2+1,2*$E$2+1),3))</f>
        <v>Player 10</v>
      </c>
      <c r="E992" s="3"/>
      <c r="F992" s="9"/>
    </row>
    <row r="993" spans="1:6" ht="12.75">
      <c r="A993" s="3">
        <v>2</v>
      </c>
      <c r="B993" s="3"/>
      <c r="C993" s="4" t="str">
        <f ca="1">INDIRECT(ADDRESS(4+MOD(A993-D989+2*$E$2+1,2*$E$2+1),3))</f>
        <v>Player 12</v>
      </c>
      <c r="D993" s="3" t="str">
        <f ca="1">INDIRECT(ADDRESS(4+MOD(2*$E$2+2-A993-D989+2*$E$2+1,2*$E$2+1),3))</f>
        <v>Player 9</v>
      </c>
      <c r="E993" s="3"/>
      <c r="F993" s="9"/>
    </row>
    <row r="994" spans="1:6" ht="12.75">
      <c r="A994" s="3">
        <v>3</v>
      </c>
      <c r="B994" s="3"/>
      <c r="C994" s="4" t="str">
        <f ca="1">INDIRECT(ADDRESS(4+MOD(A994-D989+2*$E$2+1,2*$E$2+1),3))</f>
        <v>Player 13</v>
      </c>
      <c r="D994" s="3" t="str">
        <f ca="1">INDIRECT(ADDRESS(4+MOD(2*$E$2+2-A994-D989+2*$E$2+1,2*$E$2+1),3))</f>
        <v>Player 8</v>
      </c>
      <c r="E994" s="3"/>
      <c r="F994" s="9"/>
    </row>
    <row r="995" spans="1:6" ht="12.75">
      <c r="A995" s="3">
        <v>4</v>
      </c>
      <c r="B995" s="3"/>
      <c r="C995" s="4" t="str">
        <f ca="1">INDIRECT(ADDRESS(4+MOD(A995-D989+2*$E$2+1,2*$E$2+1),3))</f>
        <v>Player 14</v>
      </c>
      <c r="D995" s="3" t="str">
        <f ca="1">INDIRECT(ADDRESS(4+MOD(2*$E$2+2-A995-D989+2*$E$2+1,2*$E$2+1),3))</f>
        <v>Player 7</v>
      </c>
      <c r="E995" s="3"/>
      <c r="F995" s="9"/>
    </row>
    <row r="996" spans="1:6" ht="12.75">
      <c r="A996" s="3">
        <v>5</v>
      </c>
      <c r="B996" s="3"/>
      <c r="C996" s="4" t="str">
        <f ca="1">INDIRECT(ADDRESS(4+MOD(A996-D989+2*$E$2+1,2*$E$2+1),3))</f>
        <v>Player 15</v>
      </c>
      <c r="D996" s="3" t="str">
        <f ca="1">INDIRECT(ADDRESS(4+MOD(2*$E$2+2-A996-D989+2*$E$2+1,2*$E$2+1),3))</f>
        <v>Player 6</v>
      </c>
      <c r="E996" s="3"/>
      <c r="F996" s="9"/>
    </row>
    <row r="997" spans="1:6" ht="12.75">
      <c r="A997" s="3">
        <v>6</v>
      </c>
      <c r="B997" s="3"/>
      <c r="C997" s="4" t="str">
        <f ca="1">INDIRECT(ADDRESS(4+MOD(A997-D989+2*$E$2+1,2*$E$2+1),3))</f>
        <v>Player 16</v>
      </c>
      <c r="D997" s="3" t="str">
        <f ca="1">INDIRECT(ADDRESS(4+MOD(2*$E$2+2-A997-D989+2*$E$2+1,2*$E$2+1),3))</f>
        <v>Player 5</v>
      </c>
      <c r="E997" s="3"/>
      <c r="F997" s="9"/>
    </row>
    <row r="998" spans="1:6" ht="12.75">
      <c r="A998" s="3">
        <v>7</v>
      </c>
      <c r="B998" s="3"/>
      <c r="C998" s="4" t="str">
        <f ca="1">INDIRECT(ADDRESS(4+MOD(A998-D989+2*$E$2+1,2*$E$2+1),3))</f>
        <v>Player 17</v>
      </c>
      <c r="D998" s="3" t="str">
        <f ca="1">INDIRECT(ADDRESS(4+MOD(2*$E$2+2-A998-D989+2*$E$2+1,2*$E$2+1),3))</f>
        <v>Player 4</v>
      </c>
      <c r="E998" s="3"/>
      <c r="F998" s="9"/>
    </row>
    <row r="999" spans="1:6" ht="12.75">
      <c r="A999" s="3">
        <v>8</v>
      </c>
      <c r="B999" s="3"/>
      <c r="C999" s="4" t="str">
        <f ca="1">INDIRECT(ADDRESS(4+MOD(A999-D989+2*$E$2+1,2*$E$2+1),3))</f>
        <v>Player 18</v>
      </c>
      <c r="D999" s="3" t="str">
        <f ca="1">INDIRECT(ADDRESS(4+MOD(2*$E$2+2-A999-D989+2*$E$2+1,2*$E$2+1),3))</f>
        <v>Player 3</v>
      </c>
      <c r="E999" s="3"/>
      <c r="F999" s="9"/>
    </row>
    <row r="1000" spans="1:6" ht="12.75">
      <c r="A1000" s="3">
        <v>9</v>
      </c>
      <c r="B1000" s="3"/>
      <c r="C1000" s="4" t="str">
        <f ca="1">INDIRECT(ADDRESS(4+MOD(A1000-D989+2*$E$2+1,2*$E$2+1),3))</f>
        <v>Player 19</v>
      </c>
      <c r="D1000" s="3" t="str">
        <f ca="1">INDIRECT(ADDRESS(4+MOD(2*$E$2+2-A1000-D989+2*$E$2+1,2*$E$2+1),3))</f>
        <v>Player 2</v>
      </c>
      <c r="E1000" s="3"/>
      <c r="F1000" s="9"/>
    </row>
    <row r="1001" spans="1:6" ht="12.75">
      <c r="A1001" s="3">
        <v>10</v>
      </c>
      <c r="B1001" s="3"/>
      <c r="C1001" s="4" t="str">
        <f ca="1">INDIRECT(ADDRESS(4+MOD(A1001-D989+2*$E$2+1,2*$E$2+1),3))</f>
        <v>Player 20</v>
      </c>
      <c r="D1001" s="3" t="str">
        <f ca="1">INDIRECT(ADDRESS(4+MOD(2*$E$2+2-A1001-D989+2*$E$2+1,2*$E$2+1),3))</f>
        <v>Player 1</v>
      </c>
      <c r="E1001" s="3"/>
      <c r="F1001" s="9"/>
    </row>
    <row r="1002" spans="1:6" ht="12.75">
      <c r="A1002" s="3">
        <v>11</v>
      </c>
      <c r="B1002" s="3"/>
      <c r="C1002" s="4" t="str">
        <f ca="1">INDIRECT(ADDRESS(4+MOD(A1002-D989+2*$E$2+1,2*$E$2+1),3))</f>
        <v>Player 21</v>
      </c>
      <c r="D1002" s="3" t="str">
        <f ca="1">INDIRECT(ADDRESS(4+MOD(2*$E$2+2-A1002-D989+2*$E$2+1,2*$E$2+1),3))</f>
        <v>Player 39 or Rest</v>
      </c>
      <c r="E1002" s="3"/>
      <c r="F1002" s="9"/>
    </row>
    <row r="1003" spans="1:6" ht="12.75">
      <c r="A1003" s="3">
        <v>12</v>
      </c>
      <c r="B1003" s="3"/>
      <c r="C1003" s="4" t="str">
        <f ca="1">INDIRECT(ADDRESS(4+MOD(A1003-D989+2*$E$2+1,2*$E$2+1),3))</f>
        <v>Player 22</v>
      </c>
      <c r="D1003" s="3" t="str">
        <f ca="1">INDIRECT(ADDRESS(4+MOD(2*$E$2+2-A1003-D989+2*$E$2+1,2*$E$2+1),3))</f>
        <v>Player 38</v>
      </c>
      <c r="E1003" s="3"/>
      <c r="F1003" s="9"/>
    </row>
    <row r="1004" spans="1:6" ht="12.75">
      <c r="A1004" s="3">
        <v>13</v>
      </c>
      <c r="B1004" s="3"/>
      <c r="C1004" s="4" t="str">
        <f ca="1">INDIRECT(ADDRESS(4+MOD(A1004-D989+2*$E$2+1,2*$E$2+1),3))</f>
        <v>Player 23</v>
      </c>
      <c r="D1004" s="3" t="str">
        <f ca="1">INDIRECT(ADDRESS(4+MOD(2*$E$2+2-A1004-D989+2*$E$2+1,2*$E$2+1),3))</f>
        <v>Player 37</v>
      </c>
      <c r="E1004" s="3"/>
      <c r="F1004" s="9"/>
    </row>
    <row r="1005" spans="1:6" ht="12.75">
      <c r="A1005" s="3">
        <v>14</v>
      </c>
      <c r="B1005" s="3"/>
      <c r="C1005" s="4" t="str">
        <f ca="1">INDIRECT(ADDRESS(4+MOD(A1005-D989+2*$E$2+1,2*$E$2+1),3))</f>
        <v>Player 24</v>
      </c>
      <c r="D1005" s="3" t="str">
        <f ca="1">INDIRECT(ADDRESS(4+MOD(2*$E$2+2-A1005-D989+2*$E$2+1,2*$E$2+1),3))</f>
        <v>Player 36</v>
      </c>
      <c r="E1005" s="3"/>
      <c r="F1005" s="9"/>
    </row>
    <row r="1006" spans="1:6" ht="12.75">
      <c r="A1006" s="3">
        <v>15</v>
      </c>
      <c r="B1006" s="3"/>
      <c r="C1006" s="4" t="str">
        <f ca="1">INDIRECT(ADDRESS(4+MOD(A1006-D989+2*$E$2+1,2*$E$2+1),3))</f>
        <v>Player 25</v>
      </c>
      <c r="D1006" s="3" t="str">
        <f ca="1">INDIRECT(ADDRESS(4+MOD(2*$E$2+2-A1006-D989+2*$E$2+1,2*$E$2+1),3))</f>
        <v>Player 35</v>
      </c>
      <c r="E1006" s="3"/>
      <c r="F1006" s="9"/>
    </row>
    <row r="1007" spans="1:6" ht="12.75">
      <c r="A1007" s="3">
        <v>16</v>
      </c>
      <c r="B1007" s="3"/>
      <c r="C1007" s="4" t="str">
        <f ca="1">INDIRECT(ADDRESS(4+MOD(A1007-D989+2*$E$2+1,2*$E$2+1),3))</f>
        <v>Player 26</v>
      </c>
      <c r="D1007" s="3" t="str">
        <f ca="1">INDIRECT(ADDRESS(4+MOD(2*$E$2+2-A1007-D989+2*$E$2+1,2*$E$2+1),3))</f>
        <v>Player 34</v>
      </c>
      <c r="E1007" s="3"/>
      <c r="F1007" s="9"/>
    </row>
    <row r="1008" spans="1:6" ht="12.75">
      <c r="A1008" s="3">
        <v>17</v>
      </c>
      <c r="B1008" s="3"/>
      <c r="C1008" s="4" t="str">
        <f ca="1">INDIRECT(ADDRESS(4+MOD(A1008-D989+2*$E$2+1,2*$E$2+1),3))</f>
        <v>Player 27</v>
      </c>
      <c r="D1008" s="3" t="str">
        <f ca="1">INDIRECT(ADDRESS(4+MOD(2*$E$2+2-A1008-D989+2*$E$2+1,2*$E$2+1),3))</f>
        <v>Player 33</v>
      </c>
      <c r="E1008" s="3"/>
      <c r="F1008" s="9"/>
    </row>
    <row r="1009" spans="1:6" ht="12.75">
      <c r="A1009" s="3">
        <v>18</v>
      </c>
      <c r="B1009" s="3"/>
      <c r="C1009" s="4" t="str">
        <f ca="1">INDIRECT(ADDRESS(4+MOD(A1009-D989+2*$E$2+1,2*$E$2+1),3))</f>
        <v>Player 28</v>
      </c>
      <c r="D1009" s="3" t="str">
        <f ca="1">INDIRECT(ADDRESS(4+MOD(2*$E$2+2-A1009-D989+2*$E$2+1,2*$E$2+1),3))</f>
        <v>Player 32</v>
      </c>
      <c r="E1009" s="3"/>
      <c r="F1009" s="9"/>
    </row>
    <row r="1010" spans="1:6" ht="12.75">
      <c r="A1010" s="3">
        <v>19</v>
      </c>
      <c r="B1010" s="3"/>
      <c r="C1010" s="4" t="str">
        <f ca="1">INDIRECT(ADDRESS(4+MOD(A1010-D989+2*$E$2+1,2*$E$2+1),3))</f>
        <v>Player 29</v>
      </c>
      <c r="D1010" s="3" t="str">
        <f ca="1">INDIRECT(ADDRESS(4+MOD(2*$E$2+2-A1010-D989+2*$E$2+1,2*$E$2+1),3))</f>
        <v>Player 31</v>
      </c>
      <c r="E1010" s="3"/>
      <c r="F1010" s="9"/>
    </row>
    <row r="1011" spans="1:6" ht="12.75">
      <c r="A1011" s="6"/>
      <c r="B1011" s="6"/>
      <c r="C1011" s="7" t="str">
        <f ca="1">INDIRECT(ADDRESS(4+MOD($E$2+1-D989+2*$E$2+1,2*$E$2+1),3))</f>
        <v>Player 30</v>
      </c>
      <c r="D1011" s="6" t="s">
        <v>6</v>
      </c>
      <c r="E1011" s="6"/>
      <c r="F1011" s="10"/>
    </row>
    <row r="1020" ht="12.75">
      <c r="A1020" t="s">
        <v>9</v>
      </c>
    </row>
    <row r="1021" spans="3:4" ht="12.75">
      <c r="C1021" s="1" t="s">
        <v>56</v>
      </c>
      <c r="D1021" s="2">
        <v>31</v>
      </c>
    </row>
    <row r="1023" spans="1:6" ht="12.75">
      <c r="A1023" s="3" t="s">
        <v>5</v>
      </c>
      <c r="B1023" s="5" t="s">
        <v>3</v>
      </c>
      <c r="C1023" s="4" t="s">
        <v>11</v>
      </c>
      <c r="D1023" s="3" t="s">
        <v>10</v>
      </c>
      <c r="E1023" s="5" t="s">
        <v>3</v>
      </c>
      <c r="F1023" s="9" t="s">
        <v>4</v>
      </c>
    </row>
    <row r="1024" spans="1:6" ht="12.75">
      <c r="A1024" s="3">
        <v>1</v>
      </c>
      <c r="B1024" s="3"/>
      <c r="C1024" s="4" t="str">
        <f ca="1">INDIRECT(ADDRESS(4+MOD(A1024-D1021+2*$E$2+1,2*$E$2+1),3))</f>
        <v>Player 10</v>
      </c>
      <c r="D1024" s="3" t="str">
        <f ca="1">INDIRECT(ADDRESS(4+MOD(2*$E$2+2-A1024-D1021+2*$E$2+1,2*$E$2+1),3))</f>
        <v>Player 9</v>
      </c>
      <c r="E1024" s="3"/>
      <c r="F1024" s="9"/>
    </row>
    <row r="1025" spans="1:6" ht="12.75">
      <c r="A1025" s="3">
        <v>2</v>
      </c>
      <c r="B1025" s="3"/>
      <c r="C1025" s="4" t="str">
        <f ca="1">INDIRECT(ADDRESS(4+MOD(A1025-D1021+2*$E$2+1,2*$E$2+1),3))</f>
        <v>Player 11</v>
      </c>
      <c r="D1025" s="3" t="str">
        <f ca="1">INDIRECT(ADDRESS(4+MOD(2*$E$2+2-A1025-D1021+2*$E$2+1,2*$E$2+1),3))</f>
        <v>Player 8</v>
      </c>
      <c r="E1025" s="3"/>
      <c r="F1025" s="9"/>
    </row>
    <row r="1026" spans="1:6" ht="12.75">
      <c r="A1026" s="3">
        <v>3</v>
      </c>
      <c r="B1026" s="3"/>
      <c r="C1026" s="4" t="str">
        <f ca="1">INDIRECT(ADDRESS(4+MOD(A1026-D1021+2*$E$2+1,2*$E$2+1),3))</f>
        <v>Player 12</v>
      </c>
      <c r="D1026" s="3" t="str">
        <f ca="1">INDIRECT(ADDRESS(4+MOD(2*$E$2+2-A1026-D1021+2*$E$2+1,2*$E$2+1),3))</f>
        <v>Player 7</v>
      </c>
      <c r="E1026" s="3"/>
      <c r="F1026" s="9"/>
    </row>
    <row r="1027" spans="1:6" ht="12.75">
      <c r="A1027" s="3">
        <v>4</v>
      </c>
      <c r="B1027" s="3"/>
      <c r="C1027" s="4" t="str">
        <f ca="1">INDIRECT(ADDRESS(4+MOD(A1027-D1021+2*$E$2+1,2*$E$2+1),3))</f>
        <v>Player 13</v>
      </c>
      <c r="D1027" s="3" t="str">
        <f ca="1">INDIRECT(ADDRESS(4+MOD(2*$E$2+2-A1027-D1021+2*$E$2+1,2*$E$2+1),3))</f>
        <v>Player 6</v>
      </c>
      <c r="E1027" s="3"/>
      <c r="F1027" s="9"/>
    </row>
    <row r="1028" spans="1:6" ht="12.75">
      <c r="A1028" s="3">
        <v>5</v>
      </c>
      <c r="B1028" s="3"/>
      <c r="C1028" s="4" t="str">
        <f ca="1">INDIRECT(ADDRESS(4+MOD(A1028-D1021+2*$E$2+1,2*$E$2+1),3))</f>
        <v>Player 14</v>
      </c>
      <c r="D1028" s="3" t="str">
        <f ca="1">INDIRECT(ADDRESS(4+MOD(2*$E$2+2-A1028-D1021+2*$E$2+1,2*$E$2+1),3))</f>
        <v>Player 5</v>
      </c>
      <c r="E1028" s="3"/>
      <c r="F1028" s="9"/>
    </row>
    <row r="1029" spans="1:6" ht="12.75">
      <c r="A1029" s="3">
        <v>6</v>
      </c>
      <c r="B1029" s="3"/>
      <c r="C1029" s="4" t="str">
        <f ca="1">INDIRECT(ADDRESS(4+MOD(A1029-D1021+2*$E$2+1,2*$E$2+1),3))</f>
        <v>Player 15</v>
      </c>
      <c r="D1029" s="3" t="str">
        <f ca="1">INDIRECT(ADDRESS(4+MOD(2*$E$2+2-A1029-D1021+2*$E$2+1,2*$E$2+1),3))</f>
        <v>Player 4</v>
      </c>
      <c r="E1029" s="3"/>
      <c r="F1029" s="9"/>
    </row>
    <row r="1030" spans="1:6" ht="12.75">
      <c r="A1030" s="3">
        <v>7</v>
      </c>
      <c r="B1030" s="3"/>
      <c r="C1030" s="4" t="str">
        <f ca="1">INDIRECT(ADDRESS(4+MOD(A1030-D1021+2*$E$2+1,2*$E$2+1),3))</f>
        <v>Player 16</v>
      </c>
      <c r="D1030" s="3" t="str">
        <f ca="1">INDIRECT(ADDRESS(4+MOD(2*$E$2+2-A1030-D1021+2*$E$2+1,2*$E$2+1),3))</f>
        <v>Player 3</v>
      </c>
      <c r="E1030" s="3"/>
      <c r="F1030" s="9"/>
    </row>
    <row r="1031" spans="1:6" ht="12.75">
      <c r="A1031" s="3">
        <v>8</v>
      </c>
      <c r="B1031" s="3"/>
      <c r="C1031" s="4" t="str">
        <f ca="1">INDIRECT(ADDRESS(4+MOD(A1031-D1021+2*$E$2+1,2*$E$2+1),3))</f>
        <v>Player 17</v>
      </c>
      <c r="D1031" s="3" t="str">
        <f ca="1">INDIRECT(ADDRESS(4+MOD(2*$E$2+2-A1031-D1021+2*$E$2+1,2*$E$2+1),3))</f>
        <v>Player 2</v>
      </c>
      <c r="E1031" s="3"/>
      <c r="F1031" s="9"/>
    </row>
    <row r="1032" spans="1:6" ht="12.75">
      <c r="A1032" s="3">
        <v>9</v>
      </c>
      <c r="B1032" s="3"/>
      <c r="C1032" s="4" t="str">
        <f ca="1">INDIRECT(ADDRESS(4+MOD(A1032-D1021+2*$E$2+1,2*$E$2+1),3))</f>
        <v>Player 18</v>
      </c>
      <c r="D1032" s="3" t="str">
        <f ca="1">INDIRECT(ADDRESS(4+MOD(2*$E$2+2-A1032-D1021+2*$E$2+1,2*$E$2+1),3))</f>
        <v>Player 1</v>
      </c>
      <c r="E1032" s="3"/>
      <c r="F1032" s="9"/>
    </row>
    <row r="1033" spans="1:6" ht="12.75">
      <c r="A1033" s="3">
        <v>10</v>
      </c>
      <c r="B1033" s="3"/>
      <c r="C1033" s="4" t="str">
        <f ca="1">INDIRECT(ADDRESS(4+MOD(A1033-D1021+2*$E$2+1,2*$E$2+1),3))</f>
        <v>Player 19</v>
      </c>
      <c r="D1033" s="3" t="str">
        <f ca="1">INDIRECT(ADDRESS(4+MOD(2*$E$2+2-A1033-D1021+2*$E$2+1,2*$E$2+1),3))</f>
        <v>Player 39 or Rest</v>
      </c>
      <c r="E1033" s="3"/>
      <c r="F1033" s="9"/>
    </row>
    <row r="1034" spans="1:6" ht="12.75">
      <c r="A1034" s="3">
        <v>11</v>
      </c>
      <c r="B1034" s="3"/>
      <c r="C1034" s="4" t="str">
        <f ca="1">INDIRECT(ADDRESS(4+MOD(A1034-D1021+2*$E$2+1,2*$E$2+1),3))</f>
        <v>Player 20</v>
      </c>
      <c r="D1034" s="3" t="str">
        <f ca="1">INDIRECT(ADDRESS(4+MOD(2*$E$2+2-A1034-D1021+2*$E$2+1,2*$E$2+1),3))</f>
        <v>Player 38</v>
      </c>
      <c r="E1034" s="3"/>
      <c r="F1034" s="9"/>
    </row>
    <row r="1035" spans="1:6" ht="12.75">
      <c r="A1035" s="3">
        <v>12</v>
      </c>
      <c r="B1035" s="3"/>
      <c r="C1035" s="4" t="str">
        <f ca="1">INDIRECT(ADDRESS(4+MOD(A1035-D1021+2*$E$2+1,2*$E$2+1),3))</f>
        <v>Player 21</v>
      </c>
      <c r="D1035" s="3" t="str">
        <f ca="1">INDIRECT(ADDRESS(4+MOD(2*$E$2+2-A1035-D1021+2*$E$2+1,2*$E$2+1),3))</f>
        <v>Player 37</v>
      </c>
      <c r="E1035" s="3"/>
      <c r="F1035" s="9"/>
    </row>
    <row r="1036" spans="1:6" ht="12.75">
      <c r="A1036" s="3">
        <v>13</v>
      </c>
      <c r="B1036" s="3"/>
      <c r="C1036" s="4" t="str">
        <f ca="1">INDIRECT(ADDRESS(4+MOD(A1036-D1021+2*$E$2+1,2*$E$2+1),3))</f>
        <v>Player 22</v>
      </c>
      <c r="D1036" s="3" t="str">
        <f ca="1">INDIRECT(ADDRESS(4+MOD(2*$E$2+2-A1036-D1021+2*$E$2+1,2*$E$2+1),3))</f>
        <v>Player 36</v>
      </c>
      <c r="E1036" s="3"/>
      <c r="F1036" s="9"/>
    </row>
    <row r="1037" spans="1:6" ht="12.75">
      <c r="A1037" s="3">
        <v>14</v>
      </c>
      <c r="B1037" s="3"/>
      <c r="C1037" s="4" t="str">
        <f ca="1">INDIRECT(ADDRESS(4+MOD(A1037-D1021+2*$E$2+1,2*$E$2+1),3))</f>
        <v>Player 23</v>
      </c>
      <c r="D1037" s="3" t="str">
        <f ca="1">INDIRECT(ADDRESS(4+MOD(2*$E$2+2-A1037-D1021+2*$E$2+1,2*$E$2+1),3))</f>
        <v>Player 35</v>
      </c>
      <c r="E1037" s="3"/>
      <c r="F1037" s="9"/>
    </row>
    <row r="1038" spans="1:6" ht="12.75">
      <c r="A1038" s="3">
        <v>15</v>
      </c>
      <c r="B1038" s="3"/>
      <c r="C1038" s="4" t="str">
        <f ca="1">INDIRECT(ADDRESS(4+MOD(A1038-D1021+2*$E$2+1,2*$E$2+1),3))</f>
        <v>Player 24</v>
      </c>
      <c r="D1038" s="3" t="str">
        <f ca="1">INDIRECT(ADDRESS(4+MOD(2*$E$2+2-A1038-D1021+2*$E$2+1,2*$E$2+1),3))</f>
        <v>Player 34</v>
      </c>
      <c r="E1038" s="3"/>
      <c r="F1038" s="9"/>
    </row>
    <row r="1039" spans="1:6" ht="12.75">
      <c r="A1039" s="3">
        <v>16</v>
      </c>
      <c r="B1039" s="3"/>
      <c r="C1039" s="4" t="str">
        <f ca="1">INDIRECT(ADDRESS(4+MOD(A1039-D1021+2*$E$2+1,2*$E$2+1),3))</f>
        <v>Player 25</v>
      </c>
      <c r="D1039" s="3" t="str">
        <f ca="1">INDIRECT(ADDRESS(4+MOD(2*$E$2+2-A1039-D1021+2*$E$2+1,2*$E$2+1),3))</f>
        <v>Player 33</v>
      </c>
      <c r="E1039" s="3"/>
      <c r="F1039" s="9"/>
    </row>
    <row r="1040" spans="1:6" ht="12.75">
      <c r="A1040" s="3">
        <v>17</v>
      </c>
      <c r="B1040" s="3"/>
      <c r="C1040" s="4" t="str">
        <f ca="1">INDIRECT(ADDRESS(4+MOD(A1040-D1021+2*$E$2+1,2*$E$2+1),3))</f>
        <v>Player 26</v>
      </c>
      <c r="D1040" s="3" t="str">
        <f ca="1">INDIRECT(ADDRESS(4+MOD(2*$E$2+2-A1040-D1021+2*$E$2+1,2*$E$2+1),3))</f>
        <v>Player 32</v>
      </c>
      <c r="E1040" s="3"/>
      <c r="F1040" s="9"/>
    </row>
    <row r="1041" spans="1:6" ht="12.75">
      <c r="A1041" s="3">
        <v>18</v>
      </c>
      <c r="B1041" s="3"/>
      <c r="C1041" s="4" t="str">
        <f ca="1">INDIRECT(ADDRESS(4+MOD(A1041-D1021+2*$E$2+1,2*$E$2+1),3))</f>
        <v>Player 27</v>
      </c>
      <c r="D1041" s="3" t="str">
        <f ca="1">INDIRECT(ADDRESS(4+MOD(2*$E$2+2-A1041-D1021+2*$E$2+1,2*$E$2+1),3))</f>
        <v>Player 31</v>
      </c>
      <c r="E1041" s="3"/>
      <c r="F1041" s="9"/>
    </row>
    <row r="1042" spans="1:6" ht="12.75">
      <c r="A1042" s="3">
        <v>19</v>
      </c>
      <c r="B1042" s="3"/>
      <c r="C1042" s="4" t="str">
        <f ca="1">INDIRECT(ADDRESS(4+MOD(A1042-D1021+2*$E$2+1,2*$E$2+1),3))</f>
        <v>Player 28</v>
      </c>
      <c r="D1042" s="3" t="str">
        <f ca="1">INDIRECT(ADDRESS(4+MOD(2*$E$2+2-A1042-D1021+2*$E$2+1,2*$E$2+1),3))</f>
        <v>Player 30</v>
      </c>
      <c r="E1042" s="3"/>
      <c r="F1042" s="9"/>
    </row>
    <row r="1043" spans="1:6" ht="12.75">
      <c r="A1043" s="6"/>
      <c r="B1043" s="6"/>
      <c r="C1043" s="7" t="str">
        <f ca="1">INDIRECT(ADDRESS(4+MOD($E$2+1-D1021+2*$E$2+1,2*$E$2+1),3))</f>
        <v>Player 29</v>
      </c>
      <c r="D1043" s="6" t="s">
        <v>6</v>
      </c>
      <c r="E1043" s="6"/>
      <c r="F1043" s="10"/>
    </row>
    <row r="1051" ht="12.75">
      <c r="A1051" t="s">
        <v>9</v>
      </c>
    </row>
    <row r="1052" spans="3:4" ht="12.75">
      <c r="C1052" s="1" t="s">
        <v>56</v>
      </c>
      <c r="D1052" s="2">
        <v>32</v>
      </c>
    </row>
    <row r="1054" spans="1:6" ht="12.75">
      <c r="A1054" s="3" t="s">
        <v>5</v>
      </c>
      <c r="B1054" s="5" t="s">
        <v>3</v>
      </c>
      <c r="C1054" s="4" t="s">
        <v>11</v>
      </c>
      <c r="D1054" s="3" t="s">
        <v>10</v>
      </c>
      <c r="E1054" s="5" t="s">
        <v>3</v>
      </c>
      <c r="F1054" s="9" t="s">
        <v>4</v>
      </c>
    </row>
    <row r="1055" spans="1:6" ht="12.75">
      <c r="A1055" s="3">
        <v>1</v>
      </c>
      <c r="B1055" s="3"/>
      <c r="C1055" s="4" t="str">
        <f ca="1">INDIRECT(ADDRESS(4+MOD(A1055-D1052+2*$E$2+1,2*$E$2+1),3))</f>
        <v>Player 9</v>
      </c>
      <c r="D1055" s="3" t="str">
        <f ca="1">INDIRECT(ADDRESS(4+MOD(2*$E$2+2-A1055-D1052+2*$E$2+1,2*$E$2+1),3))</f>
        <v>Player 8</v>
      </c>
      <c r="E1055" s="3"/>
      <c r="F1055" s="9"/>
    </row>
    <row r="1056" spans="1:6" ht="12.75">
      <c r="A1056" s="3">
        <v>2</v>
      </c>
      <c r="B1056" s="3"/>
      <c r="C1056" s="4" t="str">
        <f ca="1">INDIRECT(ADDRESS(4+MOD(A1056-D1052+2*$E$2+1,2*$E$2+1),3))</f>
        <v>Player 10</v>
      </c>
      <c r="D1056" s="3" t="str">
        <f ca="1">INDIRECT(ADDRESS(4+MOD(2*$E$2+2-A1056-D1052+2*$E$2+1,2*$E$2+1),3))</f>
        <v>Player 7</v>
      </c>
      <c r="E1056" s="3"/>
      <c r="F1056" s="9"/>
    </row>
    <row r="1057" spans="1:6" ht="12.75">
      <c r="A1057" s="3">
        <v>3</v>
      </c>
      <c r="B1057" s="3"/>
      <c r="C1057" s="4" t="str">
        <f ca="1">INDIRECT(ADDRESS(4+MOD(A1057-D1052+2*$E$2+1,2*$E$2+1),3))</f>
        <v>Player 11</v>
      </c>
      <c r="D1057" s="3" t="str">
        <f ca="1">INDIRECT(ADDRESS(4+MOD(2*$E$2+2-A1057-D1052+2*$E$2+1,2*$E$2+1),3))</f>
        <v>Player 6</v>
      </c>
      <c r="E1057" s="3"/>
      <c r="F1057" s="9"/>
    </row>
    <row r="1058" spans="1:6" ht="12.75">
      <c r="A1058" s="3">
        <v>4</v>
      </c>
      <c r="B1058" s="3"/>
      <c r="C1058" s="4" t="str">
        <f ca="1">INDIRECT(ADDRESS(4+MOD(A1058-D1052+2*$E$2+1,2*$E$2+1),3))</f>
        <v>Player 12</v>
      </c>
      <c r="D1058" s="3" t="str">
        <f ca="1">INDIRECT(ADDRESS(4+MOD(2*$E$2+2-A1058-D1052+2*$E$2+1,2*$E$2+1),3))</f>
        <v>Player 5</v>
      </c>
      <c r="E1058" s="3"/>
      <c r="F1058" s="9"/>
    </row>
    <row r="1059" spans="1:6" ht="12.75">
      <c r="A1059" s="3">
        <v>5</v>
      </c>
      <c r="B1059" s="3"/>
      <c r="C1059" s="4" t="str">
        <f ca="1">INDIRECT(ADDRESS(4+MOD(A1059-D1052+2*$E$2+1,2*$E$2+1),3))</f>
        <v>Player 13</v>
      </c>
      <c r="D1059" s="3" t="str">
        <f ca="1">INDIRECT(ADDRESS(4+MOD(2*$E$2+2-A1059-D1052+2*$E$2+1,2*$E$2+1),3))</f>
        <v>Player 4</v>
      </c>
      <c r="E1059" s="3"/>
      <c r="F1059" s="9"/>
    </row>
    <row r="1060" spans="1:6" ht="12.75">
      <c r="A1060" s="3">
        <v>6</v>
      </c>
      <c r="B1060" s="3"/>
      <c r="C1060" s="4" t="str">
        <f ca="1">INDIRECT(ADDRESS(4+MOD(A1060-D1052+2*$E$2+1,2*$E$2+1),3))</f>
        <v>Player 14</v>
      </c>
      <c r="D1060" s="3" t="str">
        <f ca="1">INDIRECT(ADDRESS(4+MOD(2*$E$2+2-A1060-D1052+2*$E$2+1,2*$E$2+1),3))</f>
        <v>Player 3</v>
      </c>
      <c r="E1060" s="3"/>
      <c r="F1060" s="9"/>
    </row>
    <row r="1061" spans="1:6" ht="12.75">
      <c r="A1061" s="3">
        <v>7</v>
      </c>
      <c r="B1061" s="3"/>
      <c r="C1061" s="4" t="str">
        <f ca="1">INDIRECT(ADDRESS(4+MOD(A1061-D1052+2*$E$2+1,2*$E$2+1),3))</f>
        <v>Player 15</v>
      </c>
      <c r="D1061" s="3" t="str">
        <f ca="1">INDIRECT(ADDRESS(4+MOD(2*$E$2+2-A1061-D1052+2*$E$2+1,2*$E$2+1),3))</f>
        <v>Player 2</v>
      </c>
      <c r="E1061" s="3"/>
      <c r="F1061" s="9"/>
    </row>
    <row r="1062" spans="1:6" ht="12.75">
      <c r="A1062" s="3">
        <v>8</v>
      </c>
      <c r="B1062" s="3"/>
      <c r="C1062" s="4" t="str">
        <f ca="1">INDIRECT(ADDRESS(4+MOD(A1062-D1052+2*$E$2+1,2*$E$2+1),3))</f>
        <v>Player 16</v>
      </c>
      <c r="D1062" s="3" t="str">
        <f ca="1">INDIRECT(ADDRESS(4+MOD(2*$E$2+2-A1062-D1052+2*$E$2+1,2*$E$2+1),3))</f>
        <v>Player 1</v>
      </c>
      <c r="E1062" s="3"/>
      <c r="F1062" s="9"/>
    </row>
    <row r="1063" spans="1:6" ht="12.75">
      <c r="A1063" s="3">
        <v>9</v>
      </c>
      <c r="B1063" s="3"/>
      <c r="C1063" s="4" t="str">
        <f ca="1">INDIRECT(ADDRESS(4+MOD(A1063-D1052+2*$E$2+1,2*$E$2+1),3))</f>
        <v>Player 17</v>
      </c>
      <c r="D1063" s="3" t="str">
        <f ca="1">INDIRECT(ADDRESS(4+MOD(2*$E$2+2-A1063-D1052+2*$E$2+1,2*$E$2+1),3))</f>
        <v>Player 39 or Rest</v>
      </c>
      <c r="E1063" s="3"/>
      <c r="F1063" s="9"/>
    </row>
    <row r="1064" spans="1:6" ht="12.75">
      <c r="A1064" s="3">
        <v>10</v>
      </c>
      <c r="B1064" s="3"/>
      <c r="C1064" s="4" t="str">
        <f ca="1">INDIRECT(ADDRESS(4+MOD(A1064-D1052+2*$E$2+1,2*$E$2+1),3))</f>
        <v>Player 18</v>
      </c>
      <c r="D1064" s="3" t="str">
        <f ca="1">INDIRECT(ADDRESS(4+MOD(2*$E$2+2-A1064-D1052+2*$E$2+1,2*$E$2+1),3))</f>
        <v>Player 38</v>
      </c>
      <c r="E1064" s="3"/>
      <c r="F1064" s="9"/>
    </row>
    <row r="1065" spans="1:6" ht="12.75">
      <c r="A1065" s="3">
        <v>11</v>
      </c>
      <c r="B1065" s="3"/>
      <c r="C1065" s="4" t="str">
        <f ca="1">INDIRECT(ADDRESS(4+MOD(A1065-D1052+2*$E$2+1,2*$E$2+1),3))</f>
        <v>Player 19</v>
      </c>
      <c r="D1065" s="3" t="str">
        <f ca="1">INDIRECT(ADDRESS(4+MOD(2*$E$2+2-A1065-D1052+2*$E$2+1,2*$E$2+1),3))</f>
        <v>Player 37</v>
      </c>
      <c r="E1065" s="3"/>
      <c r="F1065" s="9"/>
    </row>
    <row r="1066" spans="1:6" ht="12.75">
      <c r="A1066" s="3">
        <v>12</v>
      </c>
      <c r="B1066" s="3"/>
      <c r="C1066" s="4" t="str">
        <f ca="1">INDIRECT(ADDRESS(4+MOD(A1066-D1052+2*$E$2+1,2*$E$2+1),3))</f>
        <v>Player 20</v>
      </c>
      <c r="D1066" s="3" t="str">
        <f ca="1">INDIRECT(ADDRESS(4+MOD(2*$E$2+2-A1066-D1052+2*$E$2+1,2*$E$2+1),3))</f>
        <v>Player 36</v>
      </c>
      <c r="E1066" s="3"/>
      <c r="F1066" s="9"/>
    </row>
    <row r="1067" spans="1:6" ht="12.75">
      <c r="A1067" s="3">
        <v>13</v>
      </c>
      <c r="B1067" s="3"/>
      <c r="C1067" s="4" t="str">
        <f ca="1">INDIRECT(ADDRESS(4+MOD(A1067-D1052+2*$E$2+1,2*$E$2+1),3))</f>
        <v>Player 21</v>
      </c>
      <c r="D1067" s="3" t="str">
        <f ca="1">INDIRECT(ADDRESS(4+MOD(2*$E$2+2-A1067-D1052+2*$E$2+1,2*$E$2+1),3))</f>
        <v>Player 35</v>
      </c>
      <c r="E1067" s="3"/>
      <c r="F1067" s="9"/>
    </row>
    <row r="1068" spans="1:6" ht="12.75">
      <c r="A1068" s="3">
        <v>14</v>
      </c>
      <c r="B1068" s="3"/>
      <c r="C1068" s="4" t="str">
        <f ca="1">INDIRECT(ADDRESS(4+MOD(A1068-D1052+2*$E$2+1,2*$E$2+1),3))</f>
        <v>Player 22</v>
      </c>
      <c r="D1068" s="3" t="str">
        <f ca="1">INDIRECT(ADDRESS(4+MOD(2*$E$2+2-A1068-D1052+2*$E$2+1,2*$E$2+1),3))</f>
        <v>Player 34</v>
      </c>
      <c r="E1068" s="3"/>
      <c r="F1068" s="9"/>
    </row>
    <row r="1069" spans="1:6" ht="12.75">
      <c r="A1069" s="3">
        <v>15</v>
      </c>
      <c r="B1069" s="3"/>
      <c r="C1069" s="4" t="str">
        <f ca="1">INDIRECT(ADDRESS(4+MOD(A1069-D1052+2*$E$2+1,2*$E$2+1),3))</f>
        <v>Player 23</v>
      </c>
      <c r="D1069" s="3" t="str">
        <f ca="1">INDIRECT(ADDRESS(4+MOD(2*$E$2+2-A1069-D1052+2*$E$2+1,2*$E$2+1),3))</f>
        <v>Player 33</v>
      </c>
      <c r="E1069" s="3"/>
      <c r="F1069" s="9"/>
    </row>
    <row r="1070" spans="1:6" ht="12.75">
      <c r="A1070" s="3">
        <v>16</v>
      </c>
      <c r="B1070" s="3"/>
      <c r="C1070" s="4" t="str">
        <f ca="1">INDIRECT(ADDRESS(4+MOD(A1070-D1052+2*$E$2+1,2*$E$2+1),3))</f>
        <v>Player 24</v>
      </c>
      <c r="D1070" s="3" t="str">
        <f ca="1">INDIRECT(ADDRESS(4+MOD(2*$E$2+2-A1070-D1052+2*$E$2+1,2*$E$2+1),3))</f>
        <v>Player 32</v>
      </c>
      <c r="E1070" s="3"/>
      <c r="F1070" s="9"/>
    </row>
    <row r="1071" spans="1:6" ht="12.75">
      <c r="A1071" s="3">
        <v>17</v>
      </c>
      <c r="B1071" s="3"/>
      <c r="C1071" s="4" t="str">
        <f ca="1">INDIRECT(ADDRESS(4+MOD(A1071-D1052+2*$E$2+1,2*$E$2+1),3))</f>
        <v>Player 25</v>
      </c>
      <c r="D1071" s="3" t="str">
        <f ca="1">INDIRECT(ADDRESS(4+MOD(2*$E$2+2-A1071-D1052+2*$E$2+1,2*$E$2+1),3))</f>
        <v>Player 31</v>
      </c>
      <c r="E1071" s="3"/>
      <c r="F1071" s="9"/>
    </row>
    <row r="1072" spans="1:6" ht="12.75">
      <c r="A1072" s="3">
        <v>18</v>
      </c>
      <c r="B1072" s="3"/>
      <c r="C1072" s="4" t="str">
        <f ca="1">INDIRECT(ADDRESS(4+MOD(A1072-D1052+2*$E$2+1,2*$E$2+1),3))</f>
        <v>Player 26</v>
      </c>
      <c r="D1072" s="3" t="str">
        <f ca="1">INDIRECT(ADDRESS(4+MOD(2*$E$2+2-A1072-D1052+2*$E$2+1,2*$E$2+1),3))</f>
        <v>Player 30</v>
      </c>
      <c r="E1072" s="3"/>
      <c r="F1072" s="9"/>
    </row>
    <row r="1073" spans="1:6" ht="12.75">
      <c r="A1073" s="3">
        <v>19</v>
      </c>
      <c r="B1073" s="3"/>
      <c r="C1073" s="4" t="str">
        <f ca="1">INDIRECT(ADDRESS(4+MOD(A1073-D1052+2*$E$2+1,2*$E$2+1),3))</f>
        <v>Player 27</v>
      </c>
      <c r="D1073" s="3" t="str">
        <f ca="1">INDIRECT(ADDRESS(4+MOD(2*$E$2+2-A1073-D1052+2*$E$2+1,2*$E$2+1),3))</f>
        <v>Player 29</v>
      </c>
      <c r="E1073" s="3"/>
      <c r="F1073" s="9"/>
    </row>
    <row r="1074" spans="1:6" ht="12.75">
      <c r="A1074" s="6"/>
      <c r="B1074" s="6"/>
      <c r="C1074" s="7" t="str">
        <f ca="1">INDIRECT(ADDRESS(4+MOD($E$2+1-D1052+2*$E$2+1,2*$E$2+1),3))</f>
        <v>Player 28</v>
      </c>
      <c r="D1074" s="6" t="s">
        <v>6</v>
      </c>
      <c r="E1074" s="6"/>
      <c r="F1074" s="10"/>
    </row>
    <row r="1081" ht="12.75">
      <c r="A1081" t="s">
        <v>9</v>
      </c>
    </row>
    <row r="1082" spans="3:4" ht="12.75">
      <c r="C1082" s="1" t="s">
        <v>56</v>
      </c>
      <c r="D1082" s="2">
        <v>33</v>
      </c>
    </row>
    <row r="1084" spans="1:6" ht="12.75">
      <c r="A1084" s="3" t="s">
        <v>5</v>
      </c>
      <c r="B1084" s="5" t="s">
        <v>3</v>
      </c>
      <c r="C1084" s="4" t="s">
        <v>11</v>
      </c>
      <c r="D1084" s="3" t="s">
        <v>10</v>
      </c>
      <c r="E1084" s="5" t="s">
        <v>3</v>
      </c>
      <c r="F1084" s="9" t="s">
        <v>4</v>
      </c>
    </row>
    <row r="1085" spans="1:6" ht="12.75">
      <c r="A1085" s="3">
        <v>1</v>
      </c>
      <c r="B1085" s="3"/>
      <c r="C1085" s="4" t="str">
        <f ca="1">INDIRECT(ADDRESS(4+MOD(A1085-D1082+2*$E$2+1,2*$E$2+1),3))</f>
        <v>Player 8</v>
      </c>
      <c r="D1085" s="3" t="str">
        <f ca="1">INDIRECT(ADDRESS(4+MOD(2*$E$2+2-A1085-D1082+2*$E$2+1,2*$E$2+1),3))</f>
        <v>Player 7</v>
      </c>
      <c r="E1085" s="3"/>
      <c r="F1085" s="9"/>
    </row>
    <row r="1086" spans="1:6" ht="12.75">
      <c r="A1086" s="3">
        <v>2</v>
      </c>
      <c r="B1086" s="3"/>
      <c r="C1086" s="4" t="str">
        <f ca="1">INDIRECT(ADDRESS(4+MOD(A1086-D1082+2*$E$2+1,2*$E$2+1),3))</f>
        <v>Player 9</v>
      </c>
      <c r="D1086" s="3" t="str">
        <f ca="1">INDIRECT(ADDRESS(4+MOD(2*$E$2+2-A1086-D1082+2*$E$2+1,2*$E$2+1),3))</f>
        <v>Player 6</v>
      </c>
      <c r="E1086" s="3"/>
      <c r="F1086" s="9"/>
    </row>
    <row r="1087" spans="1:6" ht="12.75">
      <c r="A1087" s="3">
        <v>3</v>
      </c>
      <c r="B1087" s="3"/>
      <c r="C1087" s="4" t="str">
        <f ca="1">INDIRECT(ADDRESS(4+MOD(A1087-D1082+2*$E$2+1,2*$E$2+1),3))</f>
        <v>Player 10</v>
      </c>
      <c r="D1087" s="3" t="str">
        <f ca="1">INDIRECT(ADDRESS(4+MOD(2*$E$2+2-A1087-D1082+2*$E$2+1,2*$E$2+1),3))</f>
        <v>Player 5</v>
      </c>
      <c r="E1087" s="3"/>
      <c r="F1087" s="9"/>
    </row>
    <row r="1088" spans="1:6" ht="12.75">
      <c r="A1088" s="3">
        <v>4</v>
      </c>
      <c r="B1088" s="3"/>
      <c r="C1088" s="4" t="str">
        <f ca="1">INDIRECT(ADDRESS(4+MOD(A1088-D1082+2*$E$2+1,2*$E$2+1),3))</f>
        <v>Player 11</v>
      </c>
      <c r="D1088" s="3" t="str">
        <f ca="1">INDIRECT(ADDRESS(4+MOD(2*$E$2+2-A1088-D1082+2*$E$2+1,2*$E$2+1),3))</f>
        <v>Player 4</v>
      </c>
      <c r="E1088" s="3"/>
      <c r="F1088" s="9"/>
    </row>
    <row r="1089" spans="1:6" ht="12.75">
      <c r="A1089" s="3">
        <v>5</v>
      </c>
      <c r="B1089" s="3"/>
      <c r="C1089" s="4" t="str">
        <f ca="1">INDIRECT(ADDRESS(4+MOD(A1089-D1082+2*$E$2+1,2*$E$2+1),3))</f>
        <v>Player 12</v>
      </c>
      <c r="D1089" s="3" t="str">
        <f ca="1">INDIRECT(ADDRESS(4+MOD(2*$E$2+2-A1089-D1082+2*$E$2+1,2*$E$2+1),3))</f>
        <v>Player 3</v>
      </c>
      <c r="E1089" s="3"/>
      <c r="F1089" s="9"/>
    </row>
    <row r="1090" spans="1:6" ht="12.75">
      <c r="A1090" s="3">
        <v>6</v>
      </c>
      <c r="B1090" s="3"/>
      <c r="C1090" s="4" t="str">
        <f ca="1">INDIRECT(ADDRESS(4+MOD(A1090-D1082+2*$E$2+1,2*$E$2+1),3))</f>
        <v>Player 13</v>
      </c>
      <c r="D1090" s="3" t="str">
        <f ca="1">INDIRECT(ADDRESS(4+MOD(2*$E$2+2-A1090-D1082+2*$E$2+1,2*$E$2+1),3))</f>
        <v>Player 2</v>
      </c>
      <c r="E1090" s="3"/>
      <c r="F1090" s="9"/>
    </row>
    <row r="1091" spans="1:6" ht="12.75">
      <c r="A1091" s="3">
        <v>7</v>
      </c>
      <c r="B1091" s="3"/>
      <c r="C1091" s="4" t="str">
        <f ca="1">INDIRECT(ADDRESS(4+MOD(A1091-D1082+2*$E$2+1,2*$E$2+1),3))</f>
        <v>Player 14</v>
      </c>
      <c r="D1091" s="3" t="str">
        <f ca="1">INDIRECT(ADDRESS(4+MOD(2*$E$2+2-A1091-D1082+2*$E$2+1,2*$E$2+1),3))</f>
        <v>Player 1</v>
      </c>
      <c r="E1091" s="3"/>
      <c r="F1091" s="9"/>
    </row>
    <row r="1092" spans="1:6" ht="12.75">
      <c r="A1092" s="3">
        <v>8</v>
      </c>
      <c r="B1092" s="3"/>
      <c r="C1092" s="4" t="str">
        <f ca="1">INDIRECT(ADDRESS(4+MOD(A1092-D1082+2*$E$2+1,2*$E$2+1),3))</f>
        <v>Player 15</v>
      </c>
      <c r="D1092" s="3" t="str">
        <f ca="1">INDIRECT(ADDRESS(4+MOD(2*$E$2+2-A1092-D1082+2*$E$2+1,2*$E$2+1),3))</f>
        <v>Player 39 or Rest</v>
      </c>
      <c r="E1092" s="3"/>
      <c r="F1092" s="9"/>
    </row>
    <row r="1093" spans="1:6" ht="12.75">
      <c r="A1093" s="3">
        <v>9</v>
      </c>
      <c r="B1093" s="3"/>
      <c r="C1093" s="4" t="str">
        <f ca="1">INDIRECT(ADDRESS(4+MOD(A1093-D1082+2*$E$2+1,2*$E$2+1),3))</f>
        <v>Player 16</v>
      </c>
      <c r="D1093" s="3" t="str">
        <f ca="1">INDIRECT(ADDRESS(4+MOD(2*$E$2+2-A1093-D1082+2*$E$2+1,2*$E$2+1),3))</f>
        <v>Player 38</v>
      </c>
      <c r="E1093" s="3"/>
      <c r="F1093" s="9"/>
    </row>
    <row r="1094" spans="1:6" ht="12.75">
      <c r="A1094" s="3">
        <v>10</v>
      </c>
      <c r="B1094" s="3"/>
      <c r="C1094" s="4" t="str">
        <f ca="1">INDIRECT(ADDRESS(4+MOD(A1094-D1082+2*$E$2+1,2*$E$2+1),3))</f>
        <v>Player 17</v>
      </c>
      <c r="D1094" s="3" t="str">
        <f ca="1">INDIRECT(ADDRESS(4+MOD(2*$E$2+2-A1094-D1082+2*$E$2+1,2*$E$2+1),3))</f>
        <v>Player 37</v>
      </c>
      <c r="E1094" s="3"/>
      <c r="F1094" s="9"/>
    </row>
    <row r="1095" spans="1:6" ht="12.75">
      <c r="A1095" s="3">
        <v>11</v>
      </c>
      <c r="B1095" s="3"/>
      <c r="C1095" s="4" t="str">
        <f ca="1">INDIRECT(ADDRESS(4+MOD(A1095-D1082+2*$E$2+1,2*$E$2+1),3))</f>
        <v>Player 18</v>
      </c>
      <c r="D1095" s="3" t="str">
        <f ca="1">INDIRECT(ADDRESS(4+MOD(2*$E$2+2-A1095-D1082+2*$E$2+1,2*$E$2+1),3))</f>
        <v>Player 36</v>
      </c>
      <c r="E1095" s="3"/>
      <c r="F1095" s="9"/>
    </row>
    <row r="1096" spans="1:6" ht="12.75">
      <c r="A1096" s="3">
        <v>12</v>
      </c>
      <c r="B1096" s="3"/>
      <c r="C1096" s="4" t="str">
        <f ca="1">INDIRECT(ADDRESS(4+MOD(A1096-D1082+2*$E$2+1,2*$E$2+1),3))</f>
        <v>Player 19</v>
      </c>
      <c r="D1096" s="3" t="str">
        <f ca="1">INDIRECT(ADDRESS(4+MOD(2*$E$2+2-A1096-D1082+2*$E$2+1,2*$E$2+1),3))</f>
        <v>Player 35</v>
      </c>
      <c r="E1096" s="3"/>
      <c r="F1096" s="9"/>
    </row>
    <row r="1097" spans="1:6" ht="12.75">
      <c r="A1097" s="3">
        <v>13</v>
      </c>
      <c r="B1097" s="3"/>
      <c r="C1097" s="4" t="str">
        <f ca="1">INDIRECT(ADDRESS(4+MOD(A1097-D1082+2*$E$2+1,2*$E$2+1),3))</f>
        <v>Player 20</v>
      </c>
      <c r="D1097" s="3" t="str">
        <f ca="1">INDIRECT(ADDRESS(4+MOD(2*$E$2+2-A1097-D1082+2*$E$2+1,2*$E$2+1),3))</f>
        <v>Player 34</v>
      </c>
      <c r="E1097" s="3"/>
      <c r="F1097" s="9"/>
    </row>
    <row r="1098" spans="1:6" ht="12.75">
      <c r="A1098" s="3">
        <v>14</v>
      </c>
      <c r="B1098" s="3"/>
      <c r="C1098" s="4" t="str">
        <f ca="1">INDIRECT(ADDRESS(4+MOD(A1098-D1082+2*$E$2+1,2*$E$2+1),3))</f>
        <v>Player 21</v>
      </c>
      <c r="D1098" s="3" t="str">
        <f ca="1">INDIRECT(ADDRESS(4+MOD(2*$E$2+2-A1098-D1082+2*$E$2+1,2*$E$2+1),3))</f>
        <v>Player 33</v>
      </c>
      <c r="E1098" s="3"/>
      <c r="F1098" s="9"/>
    </row>
    <row r="1099" spans="1:6" ht="12.75">
      <c r="A1099" s="3">
        <v>15</v>
      </c>
      <c r="B1099" s="3"/>
      <c r="C1099" s="4" t="str">
        <f ca="1">INDIRECT(ADDRESS(4+MOD(A1099-D1082+2*$E$2+1,2*$E$2+1),3))</f>
        <v>Player 22</v>
      </c>
      <c r="D1099" s="3" t="str">
        <f ca="1">INDIRECT(ADDRESS(4+MOD(2*$E$2+2-A1099-D1082+2*$E$2+1,2*$E$2+1),3))</f>
        <v>Player 32</v>
      </c>
      <c r="E1099" s="3"/>
      <c r="F1099" s="9"/>
    </row>
    <row r="1100" spans="1:6" ht="12.75">
      <c r="A1100" s="3">
        <v>16</v>
      </c>
      <c r="B1100" s="3"/>
      <c r="C1100" s="4" t="str">
        <f ca="1">INDIRECT(ADDRESS(4+MOD(A1100-D1082+2*$E$2+1,2*$E$2+1),3))</f>
        <v>Player 23</v>
      </c>
      <c r="D1100" s="3" t="str">
        <f ca="1">INDIRECT(ADDRESS(4+MOD(2*$E$2+2-A1100-D1082+2*$E$2+1,2*$E$2+1),3))</f>
        <v>Player 31</v>
      </c>
      <c r="E1100" s="3"/>
      <c r="F1100" s="9"/>
    </row>
    <row r="1101" spans="1:6" ht="12.75">
      <c r="A1101" s="3">
        <v>17</v>
      </c>
      <c r="B1101" s="3"/>
      <c r="C1101" s="4" t="str">
        <f ca="1">INDIRECT(ADDRESS(4+MOD(A1101-D1082+2*$E$2+1,2*$E$2+1),3))</f>
        <v>Player 24</v>
      </c>
      <c r="D1101" s="3" t="str">
        <f ca="1">INDIRECT(ADDRESS(4+MOD(2*$E$2+2-A1101-D1082+2*$E$2+1,2*$E$2+1),3))</f>
        <v>Player 30</v>
      </c>
      <c r="E1101" s="3"/>
      <c r="F1101" s="9"/>
    </row>
    <row r="1102" spans="1:6" ht="12.75">
      <c r="A1102" s="3">
        <v>18</v>
      </c>
      <c r="B1102" s="3"/>
      <c r="C1102" s="4" t="str">
        <f ca="1">INDIRECT(ADDRESS(4+MOD(A1102-D1082+2*$E$2+1,2*$E$2+1),3))</f>
        <v>Player 25</v>
      </c>
      <c r="D1102" s="3" t="str">
        <f ca="1">INDIRECT(ADDRESS(4+MOD(2*$E$2+2-A1102-D1082+2*$E$2+1,2*$E$2+1),3))</f>
        <v>Player 29</v>
      </c>
      <c r="E1102" s="3"/>
      <c r="F1102" s="9"/>
    </row>
    <row r="1103" spans="1:6" ht="12.75">
      <c r="A1103" s="3">
        <v>19</v>
      </c>
      <c r="B1103" s="3"/>
      <c r="C1103" s="4" t="str">
        <f ca="1">INDIRECT(ADDRESS(4+MOD(A1103-D1082+2*$E$2+1,2*$E$2+1),3))</f>
        <v>Player 26</v>
      </c>
      <c r="D1103" s="3" t="str">
        <f ca="1">INDIRECT(ADDRESS(4+MOD(2*$E$2+2-A1103-D1082+2*$E$2+1,2*$E$2+1),3))</f>
        <v>Player 28</v>
      </c>
      <c r="E1103" s="3"/>
      <c r="F1103" s="9"/>
    </row>
    <row r="1104" spans="1:6" ht="12.75">
      <c r="A1104" s="6"/>
      <c r="B1104" s="6"/>
      <c r="C1104" s="7" t="str">
        <f ca="1">INDIRECT(ADDRESS(4+MOD($E$2+1-D1082+2*$E$2+1,2*$E$2+1),3))</f>
        <v>Player 27</v>
      </c>
      <c r="D1104" s="6" t="s">
        <v>6</v>
      </c>
      <c r="E1104" s="6"/>
      <c r="F1104" s="10"/>
    </row>
    <row r="1112" ht="12.75">
      <c r="A1112" t="s">
        <v>9</v>
      </c>
    </row>
    <row r="1113" spans="3:4" ht="12.75">
      <c r="C1113" s="1" t="s">
        <v>56</v>
      </c>
      <c r="D1113" s="2">
        <v>34</v>
      </c>
    </row>
    <row r="1115" spans="1:6" ht="12.75">
      <c r="A1115" s="3" t="s">
        <v>5</v>
      </c>
      <c r="B1115" s="5" t="s">
        <v>3</v>
      </c>
      <c r="C1115" s="4" t="s">
        <v>11</v>
      </c>
      <c r="D1115" s="3" t="s">
        <v>10</v>
      </c>
      <c r="E1115" s="5" t="s">
        <v>3</v>
      </c>
      <c r="F1115" s="9" t="s">
        <v>4</v>
      </c>
    </row>
    <row r="1116" spans="1:6" ht="12.75">
      <c r="A1116" s="3">
        <v>1</v>
      </c>
      <c r="B1116" s="3"/>
      <c r="C1116" s="4" t="str">
        <f ca="1">INDIRECT(ADDRESS(4+MOD(A1116-D1113+2*$E$2+1,2*$E$2+1),3))</f>
        <v>Player 7</v>
      </c>
      <c r="D1116" s="3" t="str">
        <f ca="1">INDIRECT(ADDRESS(4+MOD(2*$E$2+2-A1116-D1113+2*$E$2+1,2*$E$2+1),3))</f>
        <v>Player 6</v>
      </c>
      <c r="E1116" s="3"/>
      <c r="F1116" s="9"/>
    </row>
    <row r="1117" spans="1:6" ht="12.75">
      <c r="A1117" s="3">
        <v>2</v>
      </c>
      <c r="B1117" s="3"/>
      <c r="C1117" s="4" t="str">
        <f ca="1">INDIRECT(ADDRESS(4+MOD(A1117-D1113+2*$E$2+1,2*$E$2+1),3))</f>
        <v>Player 8</v>
      </c>
      <c r="D1117" s="3" t="str">
        <f ca="1">INDIRECT(ADDRESS(4+MOD(2*$E$2+2-A1117-D1113+2*$E$2+1,2*$E$2+1),3))</f>
        <v>Player 5</v>
      </c>
      <c r="E1117" s="3"/>
      <c r="F1117" s="9"/>
    </row>
    <row r="1118" spans="1:6" ht="12.75">
      <c r="A1118" s="3">
        <v>3</v>
      </c>
      <c r="B1118" s="3"/>
      <c r="C1118" s="4" t="str">
        <f ca="1">INDIRECT(ADDRESS(4+MOD(A1118-D1113+2*$E$2+1,2*$E$2+1),3))</f>
        <v>Player 9</v>
      </c>
      <c r="D1118" s="3" t="str">
        <f ca="1">INDIRECT(ADDRESS(4+MOD(2*$E$2+2-A1118-D1113+2*$E$2+1,2*$E$2+1),3))</f>
        <v>Player 4</v>
      </c>
      <c r="E1118" s="3"/>
      <c r="F1118" s="9"/>
    </row>
    <row r="1119" spans="1:6" ht="12.75">
      <c r="A1119" s="3">
        <v>4</v>
      </c>
      <c r="B1119" s="3"/>
      <c r="C1119" s="4" t="str">
        <f ca="1">INDIRECT(ADDRESS(4+MOD(A1119-D1113+2*$E$2+1,2*$E$2+1),3))</f>
        <v>Player 10</v>
      </c>
      <c r="D1119" s="3" t="str">
        <f ca="1">INDIRECT(ADDRESS(4+MOD(2*$E$2+2-A1119-D1113+2*$E$2+1,2*$E$2+1),3))</f>
        <v>Player 3</v>
      </c>
      <c r="E1119" s="3"/>
      <c r="F1119" s="9"/>
    </row>
    <row r="1120" spans="1:6" ht="12.75">
      <c r="A1120" s="3">
        <v>5</v>
      </c>
      <c r="B1120" s="3"/>
      <c r="C1120" s="4" t="str">
        <f ca="1">INDIRECT(ADDRESS(4+MOD(A1120-D1113+2*$E$2+1,2*$E$2+1),3))</f>
        <v>Player 11</v>
      </c>
      <c r="D1120" s="3" t="str">
        <f ca="1">INDIRECT(ADDRESS(4+MOD(2*$E$2+2-A1120-D1113+2*$E$2+1,2*$E$2+1),3))</f>
        <v>Player 2</v>
      </c>
      <c r="E1120" s="3"/>
      <c r="F1120" s="9"/>
    </row>
    <row r="1121" spans="1:6" ht="12.75">
      <c r="A1121" s="3">
        <v>6</v>
      </c>
      <c r="B1121" s="3"/>
      <c r="C1121" s="4" t="str">
        <f ca="1">INDIRECT(ADDRESS(4+MOD(A1121-D1113+2*$E$2+1,2*$E$2+1),3))</f>
        <v>Player 12</v>
      </c>
      <c r="D1121" s="3" t="str">
        <f ca="1">INDIRECT(ADDRESS(4+MOD(2*$E$2+2-A1121-D1113+2*$E$2+1,2*$E$2+1),3))</f>
        <v>Player 1</v>
      </c>
      <c r="E1121" s="3"/>
      <c r="F1121" s="9"/>
    </row>
    <row r="1122" spans="1:6" ht="12.75">
      <c r="A1122" s="3">
        <v>7</v>
      </c>
      <c r="B1122" s="3"/>
      <c r="C1122" s="4" t="str">
        <f ca="1">INDIRECT(ADDRESS(4+MOD(A1122-D1113+2*$E$2+1,2*$E$2+1),3))</f>
        <v>Player 13</v>
      </c>
      <c r="D1122" s="3" t="str">
        <f ca="1">INDIRECT(ADDRESS(4+MOD(2*$E$2+2-A1122-D1113+2*$E$2+1,2*$E$2+1),3))</f>
        <v>Player 39 or Rest</v>
      </c>
      <c r="E1122" s="3"/>
      <c r="F1122" s="9"/>
    </row>
    <row r="1123" spans="1:6" ht="12.75">
      <c r="A1123" s="3">
        <v>8</v>
      </c>
      <c r="B1123" s="3"/>
      <c r="C1123" s="4" t="str">
        <f ca="1">INDIRECT(ADDRESS(4+MOD(A1123-D1113+2*$E$2+1,2*$E$2+1),3))</f>
        <v>Player 14</v>
      </c>
      <c r="D1123" s="3" t="str">
        <f ca="1">INDIRECT(ADDRESS(4+MOD(2*$E$2+2-A1123-D1113+2*$E$2+1,2*$E$2+1),3))</f>
        <v>Player 38</v>
      </c>
      <c r="E1123" s="3"/>
      <c r="F1123" s="9"/>
    </row>
    <row r="1124" spans="1:6" ht="12.75">
      <c r="A1124" s="3">
        <v>9</v>
      </c>
      <c r="B1124" s="3"/>
      <c r="C1124" s="4" t="str">
        <f ca="1">INDIRECT(ADDRESS(4+MOD(A1124-D1113+2*$E$2+1,2*$E$2+1),3))</f>
        <v>Player 15</v>
      </c>
      <c r="D1124" s="3" t="str">
        <f ca="1">INDIRECT(ADDRESS(4+MOD(2*$E$2+2-A1124-D1113+2*$E$2+1,2*$E$2+1),3))</f>
        <v>Player 37</v>
      </c>
      <c r="E1124" s="3"/>
      <c r="F1124" s="9"/>
    </row>
    <row r="1125" spans="1:6" ht="12.75">
      <c r="A1125" s="3">
        <v>10</v>
      </c>
      <c r="B1125" s="3"/>
      <c r="C1125" s="4" t="str">
        <f ca="1">INDIRECT(ADDRESS(4+MOD(A1125-D1113+2*$E$2+1,2*$E$2+1),3))</f>
        <v>Player 16</v>
      </c>
      <c r="D1125" s="3" t="str">
        <f ca="1">INDIRECT(ADDRESS(4+MOD(2*$E$2+2-A1125-D1113+2*$E$2+1,2*$E$2+1),3))</f>
        <v>Player 36</v>
      </c>
      <c r="E1125" s="3"/>
      <c r="F1125" s="9"/>
    </row>
    <row r="1126" spans="1:6" ht="12.75">
      <c r="A1126" s="3">
        <v>11</v>
      </c>
      <c r="B1126" s="3"/>
      <c r="C1126" s="4" t="str">
        <f ca="1">INDIRECT(ADDRESS(4+MOD(A1126-D1113+2*$E$2+1,2*$E$2+1),3))</f>
        <v>Player 17</v>
      </c>
      <c r="D1126" s="3" t="str">
        <f ca="1">INDIRECT(ADDRESS(4+MOD(2*$E$2+2-A1126-D1113+2*$E$2+1,2*$E$2+1),3))</f>
        <v>Player 35</v>
      </c>
      <c r="E1126" s="3"/>
      <c r="F1126" s="9"/>
    </row>
    <row r="1127" spans="1:6" ht="12.75">
      <c r="A1127" s="3">
        <v>12</v>
      </c>
      <c r="B1127" s="3"/>
      <c r="C1127" s="4" t="str">
        <f ca="1">INDIRECT(ADDRESS(4+MOD(A1127-D1113+2*$E$2+1,2*$E$2+1),3))</f>
        <v>Player 18</v>
      </c>
      <c r="D1127" s="3" t="str">
        <f ca="1">INDIRECT(ADDRESS(4+MOD(2*$E$2+2-A1127-D1113+2*$E$2+1,2*$E$2+1),3))</f>
        <v>Player 34</v>
      </c>
      <c r="E1127" s="3"/>
      <c r="F1127" s="9"/>
    </row>
    <row r="1128" spans="1:6" ht="12.75">
      <c r="A1128" s="3">
        <v>13</v>
      </c>
      <c r="B1128" s="3"/>
      <c r="C1128" s="4" t="str">
        <f ca="1">INDIRECT(ADDRESS(4+MOD(A1128-D1113+2*$E$2+1,2*$E$2+1),3))</f>
        <v>Player 19</v>
      </c>
      <c r="D1128" s="3" t="str">
        <f ca="1">INDIRECT(ADDRESS(4+MOD(2*$E$2+2-A1128-D1113+2*$E$2+1,2*$E$2+1),3))</f>
        <v>Player 33</v>
      </c>
      <c r="E1128" s="3"/>
      <c r="F1128" s="9"/>
    </row>
    <row r="1129" spans="1:6" ht="12.75">
      <c r="A1129" s="3">
        <v>14</v>
      </c>
      <c r="B1129" s="3"/>
      <c r="C1129" s="4" t="str">
        <f ca="1">INDIRECT(ADDRESS(4+MOD(A1129-D1113+2*$E$2+1,2*$E$2+1),3))</f>
        <v>Player 20</v>
      </c>
      <c r="D1129" s="3" t="str">
        <f ca="1">INDIRECT(ADDRESS(4+MOD(2*$E$2+2-A1129-D1113+2*$E$2+1,2*$E$2+1),3))</f>
        <v>Player 32</v>
      </c>
      <c r="E1129" s="3"/>
      <c r="F1129" s="9"/>
    </row>
    <row r="1130" spans="1:6" ht="12.75">
      <c r="A1130" s="3">
        <v>15</v>
      </c>
      <c r="B1130" s="3"/>
      <c r="C1130" s="4" t="str">
        <f ca="1">INDIRECT(ADDRESS(4+MOD(A1130-D1113+2*$E$2+1,2*$E$2+1),3))</f>
        <v>Player 21</v>
      </c>
      <c r="D1130" s="3" t="str">
        <f ca="1">INDIRECT(ADDRESS(4+MOD(2*$E$2+2-A1130-D1113+2*$E$2+1,2*$E$2+1),3))</f>
        <v>Player 31</v>
      </c>
      <c r="E1130" s="3"/>
      <c r="F1130" s="9"/>
    </row>
    <row r="1131" spans="1:6" ht="12.75">
      <c r="A1131" s="3">
        <v>16</v>
      </c>
      <c r="B1131" s="3"/>
      <c r="C1131" s="4" t="str">
        <f ca="1">INDIRECT(ADDRESS(4+MOD(A1131-D1113+2*$E$2+1,2*$E$2+1),3))</f>
        <v>Player 22</v>
      </c>
      <c r="D1131" s="3" t="str">
        <f ca="1">INDIRECT(ADDRESS(4+MOD(2*$E$2+2-A1131-D1113+2*$E$2+1,2*$E$2+1),3))</f>
        <v>Player 30</v>
      </c>
      <c r="E1131" s="3"/>
      <c r="F1131" s="9"/>
    </row>
    <row r="1132" spans="1:6" ht="12.75">
      <c r="A1132" s="3">
        <v>17</v>
      </c>
      <c r="B1132" s="3"/>
      <c r="C1132" s="4" t="str">
        <f ca="1">INDIRECT(ADDRESS(4+MOD(A1132-D1113+2*$E$2+1,2*$E$2+1),3))</f>
        <v>Player 23</v>
      </c>
      <c r="D1132" s="3" t="str">
        <f ca="1">INDIRECT(ADDRESS(4+MOD(2*$E$2+2-A1132-D1113+2*$E$2+1,2*$E$2+1),3))</f>
        <v>Player 29</v>
      </c>
      <c r="E1132" s="3"/>
      <c r="F1132" s="9"/>
    </row>
    <row r="1133" spans="1:6" ht="12.75">
      <c r="A1133" s="3">
        <v>18</v>
      </c>
      <c r="B1133" s="3"/>
      <c r="C1133" s="4" t="str">
        <f ca="1">INDIRECT(ADDRESS(4+MOD(A1133-D1113+2*$E$2+1,2*$E$2+1),3))</f>
        <v>Player 24</v>
      </c>
      <c r="D1133" s="3" t="str">
        <f ca="1">INDIRECT(ADDRESS(4+MOD(2*$E$2+2-A1133-D1113+2*$E$2+1,2*$E$2+1),3))</f>
        <v>Player 28</v>
      </c>
      <c r="E1133" s="3"/>
      <c r="F1133" s="9"/>
    </row>
    <row r="1134" spans="1:6" ht="12.75">
      <c r="A1134" s="3">
        <v>19</v>
      </c>
      <c r="B1134" s="3"/>
      <c r="C1134" s="4" t="str">
        <f ca="1">INDIRECT(ADDRESS(4+MOD(A1134-D1113+2*$E$2+1,2*$E$2+1),3))</f>
        <v>Player 25</v>
      </c>
      <c r="D1134" s="3" t="str">
        <f ca="1">INDIRECT(ADDRESS(4+MOD(2*$E$2+2-A1134-D1113+2*$E$2+1,2*$E$2+1),3))</f>
        <v>Player 27</v>
      </c>
      <c r="E1134" s="3"/>
      <c r="F1134" s="9"/>
    </row>
    <row r="1135" spans="1:6" ht="12.75">
      <c r="A1135" s="6"/>
      <c r="B1135" s="6"/>
      <c r="C1135" s="7" t="str">
        <f ca="1">INDIRECT(ADDRESS(4+MOD($E$2+1-D1113+2*$E$2+1,2*$E$2+1),3))</f>
        <v>Player 26</v>
      </c>
      <c r="D1135" s="6" t="s">
        <v>6</v>
      </c>
      <c r="E1135" s="6"/>
      <c r="F1135" s="10"/>
    </row>
    <row r="1142" ht="12.75">
      <c r="A1142" t="s">
        <v>9</v>
      </c>
    </row>
    <row r="1143" spans="3:4" ht="12.75">
      <c r="C1143" s="1" t="s">
        <v>56</v>
      </c>
      <c r="D1143" s="2">
        <v>35</v>
      </c>
    </row>
    <row r="1145" spans="1:6" ht="12.75">
      <c r="A1145" s="3" t="s">
        <v>5</v>
      </c>
      <c r="B1145" s="5" t="s">
        <v>3</v>
      </c>
      <c r="C1145" s="4" t="s">
        <v>11</v>
      </c>
      <c r="D1145" s="3" t="s">
        <v>10</v>
      </c>
      <c r="E1145" s="5" t="s">
        <v>3</v>
      </c>
      <c r="F1145" s="9" t="s">
        <v>4</v>
      </c>
    </row>
    <row r="1146" spans="1:6" ht="12.75">
      <c r="A1146" s="3">
        <v>1</v>
      </c>
      <c r="B1146" s="3"/>
      <c r="C1146" s="4" t="str">
        <f ca="1">INDIRECT(ADDRESS(4+MOD(A1146-D1143+2*$E$2+1,2*$E$2+1),3))</f>
        <v>Player 6</v>
      </c>
      <c r="D1146" s="3" t="str">
        <f ca="1">INDIRECT(ADDRESS(4+MOD(2*$E$2+2-A1146-D1143+2*$E$2+1,2*$E$2+1),3))</f>
        <v>Player 5</v>
      </c>
      <c r="E1146" s="3"/>
      <c r="F1146" s="9"/>
    </row>
    <row r="1147" spans="1:6" ht="12.75">
      <c r="A1147" s="3">
        <v>2</v>
      </c>
      <c r="B1147" s="3"/>
      <c r="C1147" s="4" t="str">
        <f ca="1">INDIRECT(ADDRESS(4+MOD(A1147-D1143+2*$E$2+1,2*$E$2+1),3))</f>
        <v>Player 7</v>
      </c>
      <c r="D1147" s="3" t="str">
        <f ca="1">INDIRECT(ADDRESS(4+MOD(2*$E$2+2-A1147-D1143+2*$E$2+1,2*$E$2+1),3))</f>
        <v>Player 4</v>
      </c>
      <c r="E1147" s="3"/>
      <c r="F1147" s="9"/>
    </row>
    <row r="1148" spans="1:6" ht="12.75">
      <c r="A1148" s="3">
        <v>3</v>
      </c>
      <c r="B1148" s="3"/>
      <c r="C1148" s="4" t="str">
        <f ca="1">INDIRECT(ADDRESS(4+MOD(A1148-D1143+2*$E$2+1,2*$E$2+1),3))</f>
        <v>Player 8</v>
      </c>
      <c r="D1148" s="3" t="str">
        <f ca="1">INDIRECT(ADDRESS(4+MOD(2*$E$2+2-A1148-D1143+2*$E$2+1,2*$E$2+1),3))</f>
        <v>Player 3</v>
      </c>
      <c r="E1148" s="3"/>
      <c r="F1148" s="9"/>
    </row>
    <row r="1149" spans="1:6" ht="12.75">
      <c r="A1149" s="3">
        <v>4</v>
      </c>
      <c r="B1149" s="3"/>
      <c r="C1149" s="4" t="str">
        <f ca="1">INDIRECT(ADDRESS(4+MOD(A1149-D1143+2*$E$2+1,2*$E$2+1),3))</f>
        <v>Player 9</v>
      </c>
      <c r="D1149" s="3" t="str">
        <f ca="1">INDIRECT(ADDRESS(4+MOD(2*$E$2+2-A1149-D1143+2*$E$2+1,2*$E$2+1),3))</f>
        <v>Player 2</v>
      </c>
      <c r="E1149" s="3"/>
      <c r="F1149" s="9"/>
    </row>
    <row r="1150" spans="1:6" ht="12.75">
      <c r="A1150" s="3">
        <v>5</v>
      </c>
      <c r="B1150" s="3"/>
      <c r="C1150" s="4" t="str">
        <f ca="1">INDIRECT(ADDRESS(4+MOD(A1150-D1143+2*$E$2+1,2*$E$2+1),3))</f>
        <v>Player 10</v>
      </c>
      <c r="D1150" s="3" t="str">
        <f ca="1">INDIRECT(ADDRESS(4+MOD(2*$E$2+2-A1150-D1143+2*$E$2+1,2*$E$2+1),3))</f>
        <v>Player 1</v>
      </c>
      <c r="E1150" s="3"/>
      <c r="F1150" s="9"/>
    </row>
    <row r="1151" spans="1:6" ht="12.75">
      <c r="A1151" s="3">
        <v>6</v>
      </c>
      <c r="B1151" s="3"/>
      <c r="C1151" s="4" t="str">
        <f ca="1">INDIRECT(ADDRESS(4+MOD(A1151-D1143+2*$E$2+1,2*$E$2+1),3))</f>
        <v>Player 11</v>
      </c>
      <c r="D1151" s="3" t="str">
        <f ca="1">INDIRECT(ADDRESS(4+MOD(2*$E$2+2-A1151-D1143+2*$E$2+1,2*$E$2+1),3))</f>
        <v>Player 39 or Rest</v>
      </c>
      <c r="E1151" s="3"/>
      <c r="F1151" s="9"/>
    </row>
    <row r="1152" spans="1:6" ht="12.75">
      <c r="A1152" s="3">
        <v>7</v>
      </c>
      <c r="B1152" s="3"/>
      <c r="C1152" s="4" t="str">
        <f ca="1">INDIRECT(ADDRESS(4+MOD(A1152-D1143+2*$E$2+1,2*$E$2+1),3))</f>
        <v>Player 12</v>
      </c>
      <c r="D1152" s="3" t="str">
        <f ca="1">INDIRECT(ADDRESS(4+MOD(2*$E$2+2-A1152-D1143+2*$E$2+1,2*$E$2+1),3))</f>
        <v>Player 38</v>
      </c>
      <c r="E1152" s="3"/>
      <c r="F1152" s="9"/>
    </row>
    <row r="1153" spans="1:6" ht="12.75">
      <c r="A1153" s="3">
        <v>8</v>
      </c>
      <c r="B1153" s="3"/>
      <c r="C1153" s="4" t="str">
        <f ca="1">INDIRECT(ADDRESS(4+MOD(A1153-D1143+2*$E$2+1,2*$E$2+1),3))</f>
        <v>Player 13</v>
      </c>
      <c r="D1153" s="3" t="str">
        <f ca="1">INDIRECT(ADDRESS(4+MOD(2*$E$2+2-A1153-D1143+2*$E$2+1,2*$E$2+1),3))</f>
        <v>Player 37</v>
      </c>
      <c r="E1153" s="3"/>
      <c r="F1153" s="9"/>
    </row>
    <row r="1154" spans="1:6" ht="12.75">
      <c r="A1154" s="3">
        <v>9</v>
      </c>
      <c r="B1154" s="3"/>
      <c r="C1154" s="4" t="str">
        <f ca="1">INDIRECT(ADDRESS(4+MOD(A1154-D1143+2*$E$2+1,2*$E$2+1),3))</f>
        <v>Player 14</v>
      </c>
      <c r="D1154" s="3" t="str">
        <f ca="1">INDIRECT(ADDRESS(4+MOD(2*$E$2+2-A1154-D1143+2*$E$2+1,2*$E$2+1),3))</f>
        <v>Player 36</v>
      </c>
      <c r="E1154" s="3"/>
      <c r="F1154" s="9"/>
    </row>
    <row r="1155" spans="1:6" ht="12.75">
      <c r="A1155" s="3">
        <v>10</v>
      </c>
      <c r="B1155" s="3"/>
      <c r="C1155" s="4" t="str">
        <f ca="1">INDIRECT(ADDRESS(4+MOD(A1155-D1143+2*$E$2+1,2*$E$2+1),3))</f>
        <v>Player 15</v>
      </c>
      <c r="D1155" s="3" t="str">
        <f ca="1">INDIRECT(ADDRESS(4+MOD(2*$E$2+2-A1155-D1143+2*$E$2+1,2*$E$2+1),3))</f>
        <v>Player 35</v>
      </c>
      <c r="E1155" s="3"/>
      <c r="F1155" s="9"/>
    </row>
    <row r="1156" spans="1:6" ht="12.75">
      <c r="A1156" s="3">
        <v>11</v>
      </c>
      <c r="B1156" s="3"/>
      <c r="C1156" s="4" t="str">
        <f ca="1">INDIRECT(ADDRESS(4+MOD(A1156-D1143+2*$E$2+1,2*$E$2+1),3))</f>
        <v>Player 16</v>
      </c>
      <c r="D1156" s="3" t="str">
        <f ca="1">INDIRECT(ADDRESS(4+MOD(2*$E$2+2-A1156-D1143+2*$E$2+1,2*$E$2+1),3))</f>
        <v>Player 34</v>
      </c>
      <c r="E1156" s="3"/>
      <c r="F1156" s="9"/>
    </row>
    <row r="1157" spans="1:6" ht="12.75">
      <c r="A1157" s="3">
        <v>12</v>
      </c>
      <c r="B1157" s="3"/>
      <c r="C1157" s="4" t="str">
        <f ca="1">INDIRECT(ADDRESS(4+MOD(A1157-D1143+2*$E$2+1,2*$E$2+1),3))</f>
        <v>Player 17</v>
      </c>
      <c r="D1157" s="3" t="str">
        <f ca="1">INDIRECT(ADDRESS(4+MOD(2*$E$2+2-A1157-D1143+2*$E$2+1,2*$E$2+1),3))</f>
        <v>Player 33</v>
      </c>
      <c r="E1157" s="3"/>
      <c r="F1157" s="9"/>
    </row>
    <row r="1158" spans="1:6" ht="12.75">
      <c r="A1158" s="3">
        <v>13</v>
      </c>
      <c r="B1158" s="3"/>
      <c r="C1158" s="4" t="str">
        <f ca="1">INDIRECT(ADDRESS(4+MOD(A1158-D1143+2*$E$2+1,2*$E$2+1),3))</f>
        <v>Player 18</v>
      </c>
      <c r="D1158" s="3" t="str">
        <f ca="1">INDIRECT(ADDRESS(4+MOD(2*$E$2+2-A1158-D1143+2*$E$2+1,2*$E$2+1),3))</f>
        <v>Player 32</v>
      </c>
      <c r="E1158" s="3"/>
      <c r="F1158" s="9"/>
    </row>
    <row r="1159" spans="1:6" ht="12.75">
      <c r="A1159" s="3">
        <v>14</v>
      </c>
      <c r="B1159" s="3"/>
      <c r="C1159" s="4" t="str">
        <f ca="1">INDIRECT(ADDRESS(4+MOD(A1159-D1143+2*$E$2+1,2*$E$2+1),3))</f>
        <v>Player 19</v>
      </c>
      <c r="D1159" s="3" t="str">
        <f ca="1">INDIRECT(ADDRESS(4+MOD(2*$E$2+2-A1159-D1143+2*$E$2+1,2*$E$2+1),3))</f>
        <v>Player 31</v>
      </c>
      <c r="E1159" s="3"/>
      <c r="F1159" s="9"/>
    </row>
    <row r="1160" spans="1:6" ht="12.75">
      <c r="A1160" s="3">
        <v>15</v>
      </c>
      <c r="B1160" s="3"/>
      <c r="C1160" s="4" t="str">
        <f ca="1">INDIRECT(ADDRESS(4+MOD(A1160-D1143+2*$E$2+1,2*$E$2+1),3))</f>
        <v>Player 20</v>
      </c>
      <c r="D1160" s="3" t="str">
        <f ca="1">INDIRECT(ADDRESS(4+MOD(2*$E$2+2-A1160-D1143+2*$E$2+1,2*$E$2+1),3))</f>
        <v>Player 30</v>
      </c>
      <c r="E1160" s="3"/>
      <c r="F1160" s="9"/>
    </row>
    <row r="1161" spans="1:6" ht="12.75">
      <c r="A1161" s="3">
        <v>16</v>
      </c>
      <c r="B1161" s="3"/>
      <c r="C1161" s="4" t="str">
        <f ca="1">INDIRECT(ADDRESS(4+MOD(A1161-D1143+2*$E$2+1,2*$E$2+1),3))</f>
        <v>Player 21</v>
      </c>
      <c r="D1161" s="3" t="str">
        <f ca="1">INDIRECT(ADDRESS(4+MOD(2*$E$2+2-A1161-D1143+2*$E$2+1,2*$E$2+1),3))</f>
        <v>Player 29</v>
      </c>
      <c r="E1161" s="3"/>
      <c r="F1161" s="9"/>
    </row>
    <row r="1162" spans="1:6" ht="12.75">
      <c r="A1162" s="3">
        <v>17</v>
      </c>
      <c r="B1162" s="3"/>
      <c r="C1162" s="4" t="str">
        <f ca="1">INDIRECT(ADDRESS(4+MOD(A1162-D1143+2*$E$2+1,2*$E$2+1),3))</f>
        <v>Player 22</v>
      </c>
      <c r="D1162" s="3" t="str">
        <f ca="1">INDIRECT(ADDRESS(4+MOD(2*$E$2+2-A1162-D1143+2*$E$2+1,2*$E$2+1),3))</f>
        <v>Player 28</v>
      </c>
      <c r="E1162" s="3"/>
      <c r="F1162" s="9"/>
    </row>
    <row r="1163" spans="1:6" ht="12.75">
      <c r="A1163" s="3">
        <v>18</v>
      </c>
      <c r="B1163" s="3"/>
      <c r="C1163" s="4" t="str">
        <f ca="1">INDIRECT(ADDRESS(4+MOD(A1163-D1143+2*$E$2+1,2*$E$2+1),3))</f>
        <v>Player 23</v>
      </c>
      <c r="D1163" s="3" t="str">
        <f ca="1">INDIRECT(ADDRESS(4+MOD(2*$E$2+2-A1163-D1143+2*$E$2+1,2*$E$2+1),3))</f>
        <v>Player 27</v>
      </c>
      <c r="E1163" s="3"/>
      <c r="F1163" s="9"/>
    </row>
    <row r="1164" spans="1:6" ht="12.75">
      <c r="A1164" s="3">
        <v>19</v>
      </c>
      <c r="B1164" s="3"/>
      <c r="C1164" s="4" t="str">
        <f ca="1">INDIRECT(ADDRESS(4+MOD(A1164-D1143+2*$E$2+1,2*$E$2+1),3))</f>
        <v>Player 24</v>
      </c>
      <c r="D1164" s="3" t="str">
        <f ca="1">INDIRECT(ADDRESS(4+MOD(2*$E$2+2-A1164-D1143+2*$E$2+1,2*$E$2+1),3))</f>
        <v>Player 26</v>
      </c>
      <c r="E1164" s="3"/>
      <c r="F1164" s="9"/>
    </row>
    <row r="1165" spans="1:6" ht="12.75">
      <c r="A1165" s="6"/>
      <c r="B1165" s="6"/>
      <c r="C1165" s="7" t="str">
        <f ca="1">INDIRECT(ADDRESS(4+MOD($E$2+1-D1143+2*$E$2+1,2*$E$2+1),3))</f>
        <v>Player 25</v>
      </c>
      <c r="D1165" s="6" t="s">
        <v>6</v>
      </c>
      <c r="E1165" s="6"/>
      <c r="F1165" s="10"/>
    </row>
    <row r="1173" ht="12.75">
      <c r="A1173" t="s">
        <v>9</v>
      </c>
    </row>
    <row r="1174" spans="3:4" ht="12.75">
      <c r="C1174" s="1" t="s">
        <v>56</v>
      </c>
      <c r="D1174" s="2">
        <v>36</v>
      </c>
    </row>
    <row r="1176" spans="1:6" ht="12.75">
      <c r="A1176" s="3" t="s">
        <v>5</v>
      </c>
      <c r="B1176" s="5" t="s">
        <v>3</v>
      </c>
      <c r="C1176" s="4" t="s">
        <v>11</v>
      </c>
      <c r="D1176" s="3" t="s">
        <v>10</v>
      </c>
      <c r="E1176" s="5" t="s">
        <v>3</v>
      </c>
      <c r="F1176" s="9" t="s">
        <v>4</v>
      </c>
    </row>
    <row r="1177" spans="1:6" ht="12.75">
      <c r="A1177" s="3">
        <v>1</v>
      </c>
      <c r="B1177" s="3"/>
      <c r="C1177" s="4" t="str">
        <f ca="1">INDIRECT(ADDRESS(4+MOD(A1177-D1174+2*$E$2+1,2*$E$2+1),3))</f>
        <v>Player 5</v>
      </c>
      <c r="D1177" s="3" t="str">
        <f ca="1">INDIRECT(ADDRESS(4+MOD(2*$E$2+2-A1177-D1174+2*$E$2+1,2*$E$2+1),3))</f>
        <v>Player 4</v>
      </c>
      <c r="E1177" s="3"/>
      <c r="F1177" s="9"/>
    </row>
    <row r="1178" spans="1:6" ht="12.75">
      <c r="A1178" s="3">
        <v>2</v>
      </c>
      <c r="B1178" s="3"/>
      <c r="C1178" s="4" t="str">
        <f ca="1">INDIRECT(ADDRESS(4+MOD(A1178-D1174+2*$E$2+1,2*$E$2+1),3))</f>
        <v>Player 6</v>
      </c>
      <c r="D1178" s="3" t="str">
        <f ca="1">INDIRECT(ADDRESS(4+MOD(2*$E$2+2-A1178-D1174+2*$E$2+1,2*$E$2+1),3))</f>
        <v>Player 3</v>
      </c>
      <c r="E1178" s="3"/>
      <c r="F1178" s="9"/>
    </row>
    <row r="1179" spans="1:6" ht="12.75">
      <c r="A1179" s="3">
        <v>3</v>
      </c>
      <c r="B1179" s="3"/>
      <c r="C1179" s="4" t="str">
        <f ca="1">INDIRECT(ADDRESS(4+MOD(A1179-D1174+2*$E$2+1,2*$E$2+1),3))</f>
        <v>Player 7</v>
      </c>
      <c r="D1179" s="3" t="str">
        <f ca="1">INDIRECT(ADDRESS(4+MOD(2*$E$2+2-A1179-D1174+2*$E$2+1,2*$E$2+1),3))</f>
        <v>Player 2</v>
      </c>
      <c r="E1179" s="3"/>
      <c r="F1179" s="9"/>
    </row>
    <row r="1180" spans="1:6" ht="12.75">
      <c r="A1180" s="3">
        <v>4</v>
      </c>
      <c r="B1180" s="3"/>
      <c r="C1180" s="4" t="str">
        <f ca="1">INDIRECT(ADDRESS(4+MOD(A1180-D1174+2*$E$2+1,2*$E$2+1),3))</f>
        <v>Player 8</v>
      </c>
      <c r="D1180" s="3" t="str">
        <f ca="1">INDIRECT(ADDRESS(4+MOD(2*$E$2+2-A1180-D1174+2*$E$2+1,2*$E$2+1),3))</f>
        <v>Player 1</v>
      </c>
      <c r="E1180" s="3"/>
      <c r="F1180" s="9"/>
    </row>
    <row r="1181" spans="1:6" ht="12.75">
      <c r="A1181" s="3">
        <v>5</v>
      </c>
      <c r="B1181" s="3"/>
      <c r="C1181" s="4" t="str">
        <f ca="1">INDIRECT(ADDRESS(4+MOD(A1181-D1174+2*$E$2+1,2*$E$2+1),3))</f>
        <v>Player 9</v>
      </c>
      <c r="D1181" s="3" t="str">
        <f ca="1">INDIRECT(ADDRESS(4+MOD(2*$E$2+2-A1181-D1174+2*$E$2+1,2*$E$2+1),3))</f>
        <v>Player 39 or Rest</v>
      </c>
      <c r="E1181" s="3"/>
      <c r="F1181" s="9"/>
    </row>
    <row r="1182" spans="1:6" ht="12.75">
      <c r="A1182" s="3">
        <v>6</v>
      </c>
      <c r="B1182" s="3"/>
      <c r="C1182" s="4" t="str">
        <f ca="1">INDIRECT(ADDRESS(4+MOD(A1182-D1174+2*$E$2+1,2*$E$2+1),3))</f>
        <v>Player 10</v>
      </c>
      <c r="D1182" s="3" t="str">
        <f ca="1">INDIRECT(ADDRESS(4+MOD(2*$E$2+2-A1182-D1174+2*$E$2+1,2*$E$2+1),3))</f>
        <v>Player 38</v>
      </c>
      <c r="E1182" s="3"/>
      <c r="F1182" s="9"/>
    </row>
    <row r="1183" spans="1:6" ht="12.75">
      <c r="A1183" s="3">
        <v>7</v>
      </c>
      <c r="B1183" s="3"/>
      <c r="C1183" s="4" t="str">
        <f ca="1">INDIRECT(ADDRESS(4+MOD(A1183-D1174+2*$E$2+1,2*$E$2+1),3))</f>
        <v>Player 11</v>
      </c>
      <c r="D1183" s="3" t="str">
        <f ca="1">INDIRECT(ADDRESS(4+MOD(2*$E$2+2-A1183-D1174+2*$E$2+1,2*$E$2+1),3))</f>
        <v>Player 37</v>
      </c>
      <c r="E1183" s="3"/>
      <c r="F1183" s="9"/>
    </row>
    <row r="1184" spans="1:6" ht="12.75">
      <c r="A1184" s="3">
        <v>8</v>
      </c>
      <c r="B1184" s="3"/>
      <c r="C1184" s="4" t="str">
        <f ca="1">INDIRECT(ADDRESS(4+MOD(A1184-D1174+2*$E$2+1,2*$E$2+1),3))</f>
        <v>Player 12</v>
      </c>
      <c r="D1184" s="3" t="str">
        <f ca="1">INDIRECT(ADDRESS(4+MOD(2*$E$2+2-A1184-D1174+2*$E$2+1,2*$E$2+1),3))</f>
        <v>Player 36</v>
      </c>
      <c r="E1184" s="3"/>
      <c r="F1184" s="9"/>
    </row>
    <row r="1185" spans="1:6" ht="12.75">
      <c r="A1185" s="3">
        <v>9</v>
      </c>
      <c r="B1185" s="3"/>
      <c r="C1185" s="4" t="str">
        <f ca="1">INDIRECT(ADDRESS(4+MOD(A1185-D1174+2*$E$2+1,2*$E$2+1),3))</f>
        <v>Player 13</v>
      </c>
      <c r="D1185" s="3" t="str">
        <f ca="1">INDIRECT(ADDRESS(4+MOD(2*$E$2+2-A1185-D1174+2*$E$2+1,2*$E$2+1),3))</f>
        <v>Player 35</v>
      </c>
      <c r="E1185" s="3"/>
      <c r="F1185" s="9"/>
    </row>
    <row r="1186" spans="1:6" ht="12.75">
      <c r="A1186" s="3">
        <v>10</v>
      </c>
      <c r="B1186" s="3"/>
      <c r="C1186" s="4" t="str">
        <f ca="1">INDIRECT(ADDRESS(4+MOD(A1186-D1174+2*$E$2+1,2*$E$2+1),3))</f>
        <v>Player 14</v>
      </c>
      <c r="D1186" s="3" t="str">
        <f ca="1">INDIRECT(ADDRESS(4+MOD(2*$E$2+2-A1186-D1174+2*$E$2+1,2*$E$2+1),3))</f>
        <v>Player 34</v>
      </c>
      <c r="E1186" s="3"/>
      <c r="F1186" s="9"/>
    </row>
    <row r="1187" spans="1:6" ht="12.75">
      <c r="A1187" s="3">
        <v>11</v>
      </c>
      <c r="B1187" s="3"/>
      <c r="C1187" s="4" t="str">
        <f ca="1">INDIRECT(ADDRESS(4+MOD(A1187-D1174+2*$E$2+1,2*$E$2+1),3))</f>
        <v>Player 15</v>
      </c>
      <c r="D1187" s="3" t="str">
        <f ca="1">INDIRECT(ADDRESS(4+MOD(2*$E$2+2-A1187-D1174+2*$E$2+1,2*$E$2+1),3))</f>
        <v>Player 33</v>
      </c>
      <c r="E1187" s="3"/>
      <c r="F1187" s="9"/>
    </row>
    <row r="1188" spans="1:6" ht="12.75">
      <c r="A1188" s="3">
        <v>12</v>
      </c>
      <c r="B1188" s="3"/>
      <c r="C1188" s="4" t="str">
        <f ca="1">INDIRECT(ADDRESS(4+MOD(A1188-D1174+2*$E$2+1,2*$E$2+1),3))</f>
        <v>Player 16</v>
      </c>
      <c r="D1188" s="3" t="str">
        <f ca="1">INDIRECT(ADDRESS(4+MOD(2*$E$2+2-A1188-D1174+2*$E$2+1,2*$E$2+1),3))</f>
        <v>Player 32</v>
      </c>
      <c r="E1188" s="3"/>
      <c r="F1188" s="9"/>
    </row>
    <row r="1189" spans="1:6" ht="12.75">
      <c r="A1189" s="3">
        <v>13</v>
      </c>
      <c r="B1189" s="3"/>
      <c r="C1189" s="4" t="str">
        <f ca="1">INDIRECT(ADDRESS(4+MOD(A1189-D1174+2*$E$2+1,2*$E$2+1),3))</f>
        <v>Player 17</v>
      </c>
      <c r="D1189" s="3" t="str">
        <f ca="1">INDIRECT(ADDRESS(4+MOD(2*$E$2+2-A1189-D1174+2*$E$2+1,2*$E$2+1),3))</f>
        <v>Player 31</v>
      </c>
      <c r="E1189" s="3"/>
      <c r="F1189" s="9"/>
    </row>
    <row r="1190" spans="1:6" ht="12.75">
      <c r="A1190" s="3">
        <v>14</v>
      </c>
      <c r="B1190" s="3"/>
      <c r="C1190" s="4" t="str">
        <f ca="1">INDIRECT(ADDRESS(4+MOD(A1190-D1174+2*$E$2+1,2*$E$2+1),3))</f>
        <v>Player 18</v>
      </c>
      <c r="D1190" s="3" t="str">
        <f ca="1">INDIRECT(ADDRESS(4+MOD(2*$E$2+2-A1190-D1174+2*$E$2+1,2*$E$2+1),3))</f>
        <v>Player 30</v>
      </c>
      <c r="E1190" s="3"/>
      <c r="F1190" s="9"/>
    </row>
    <row r="1191" spans="1:6" ht="12.75">
      <c r="A1191" s="3">
        <v>15</v>
      </c>
      <c r="B1191" s="3"/>
      <c r="C1191" s="4" t="str">
        <f ca="1">INDIRECT(ADDRESS(4+MOD(A1191-D1174+2*$E$2+1,2*$E$2+1),3))</f>
        <v>Player 19</v>
      </c>
      <c r="D1191" s="3" t="str">
        <f ca="1">INDIRECT(ADDRESS(4+MOD(2*$E$2+2-A1191-D1174+2*$E$2+1,2*$E$2+1),3))</f>
        <v>Player 29</v>
      </c>
      <c r="E1191" s="3"/>
      <c r="F1191" s="9"/>
    </row>
    <row r="1192" spans="1:6" ht="12.75">
      <c r="A1192" s="3">
        <v>16</v>
      </c>
      <c r="B1192" s="3"/>
      <c r="C1192" s="4" t="str">
        <f ca="1">INDIRECT(ADDRESS(4+MOD(A1192-D1174+2*$E$2+1,2*$E$2+1),3))</f>
        <v>Player 20</v>
      </c>
      <c r="D1192" s="3" t="str">
        <f ca="1">INDIRECT(ADDRESS(4+MOD(2*$E$2+2-A1192-D1174+2*$E$2+1,2*$E$2+1),3))</f>
        <v>Player 28</v>
      </c>
      <c r="E1192" s="3"/>
      <c r="F1192" s="9"/>
    </row>
    <row r="1193" spans="1:6" ht="12.75">
      <c r="A1193" s="3">
        <v>17</v>
      </c>
      <c r="B1193" s="3"/>
      <c r="C1193" s="4" t="str">
        <f ca="1">INDIRECT(ADDRESS(4+MOD(A1193-D1174+2*$E$2+1,2*$E$2+1),3))</f>
        <v>Player 21</v>
      </c>
      <c r="D1193" s="3" t="str">
        <f ca="1">INDIRECT(ADDRESS(4+MOD(2*$E$2+2-A1193-D1174+2*$E$2+1,2*$E$2+1),3))</f>
        <v>Player 27</v>
      </c>
      <c r="E1193" s="3"/>
      <c r="F1193" s="9"/>
    </row>
    <row r="1194" spans="1:6" ht="12.75">
      <c r="A1194" s="3">
        <v>18</v>
      </c>
      <c r="B1194" s="3"/>
      <c r="C1194" s="4" t="str">
        <f ca="1">INDIRECT(ADDRESS(4+MOD(A1194-D1174+2*$E$2+1,2*$E$2+1),3))</f>
        <v>Player 22</v>
      </c>
      <c r="D1194" s="3" t="str">
        <f ca="1">INDIRECT(ADDRESS(4+MOD(2*$E$2+2-A1194-D1174+2*$E$2+1,2*$E$2+1),3))</f>
        <v>Player 26</v>
      </c>
      <c r="E1194" s="3"/>
      <c r="F1194" s="9"/>
    </row>
    <row r="1195" spans="1:6" ht="12.75">
      <c r="A1195" s="3">
        <v>19</v>
      </c>
      <c r="B1195" s="3"/>
      <c r="C1195" s="4" t="str">
        <f ca="1">INDIRECT(ADDRESS(4+MOD(A1195-D1174+2*$E$2+1,2*$E$2+1),3))</f>
        <v>Player 23</v>
      </c>
      <c r="D1195" s="3" t="str">
        <f ca="1">INDIRECT(ADDRESS(4+MOD(2*$E$2+2-A1195-D1174+2*$E$2+1,2*$E$2+1),3))</f>
        <v>Player 25</v>
      </c>
      <c r="E1195" s="3"/>
      <c r="F1195" s="9"/>
    </row>
    <row r="1196" spans="1:6" ht="12.75">
      <c r="A1196" s="6"/>
      <c r="B1196" s="6"/>
      <c r="C1196" s="7" t="str">
        <f ca="1">INDIRECT(ADDRESS(4+MOD($E$2+1-D1174+2*$E$2+1,2*$E$2+1),3))</f>
        <v>Player 24</v>
      </c>
      <c r="D1196" s="6" t="s">
        <v>6</v>
      </c>
      <c r="E1196" s="6"/>
      <c r="F1196" s="10"/>
    </row>
    <row r="1203" ht="12.75">
      <c r="A1203" t="s">
        <v>9</v>
      </c>
    </row>
    <row r="1204" spans="3:4" ht="12.75">
      <c r="C1204" s="1" t="s">
        <v>56</v>
      </c>
      <c r="D1204" s="2">
        <v>37</v>
      </c>
    </row>
    <row r="1206" spans="1:6" ht="12.75">
      <c r="A1206" s="3" t="s">
        <v>5</v>
      </c>
      <c r="B1206" s="5" t="s">
        <v>3</v>
      </c>
      <c r="C1206" s="4" t="s">
        <v>11</v>
      </c>
      <c r="D1206" s="3" t="s">
        <v>10</v>
      </c>
      <c r="E1206" s="5" t="s">
        <v>3</v>
      </c>
      <c r="F1206" s="9" t="s">
        <v>4</v>
      </c>
    </row>
    <row r="1207" spans="1:6" ht="12.75">
      <c r="A1207" s="3">
        <v>1</v>
      </c>
      <c r="B1207" s="3"/>
      <c r="C1207" s="4" t="str">
        <f ca="1">INDIRECT(ADDRESS(4+MOD(A1207-D1204+2*$E$2+1,2*$E$2+1),3))</f>
        <v>Player 4</v>
      </c>
      <c r="D1207" s="3" t="str">
        <f ca="1">INDIRECT(ADDRESS(4+MOD(2*$E$2+2-A1207-D1204+2*$E$2+1,2*$E$2+1),3))</f>
        <v>Player 3</v>
      </c>
      <c r="E1207" s="3"/>
      <c r="F1207" s="9"/>
    </row>
    <row r="1208" spans="1:6" ht="12.75">
      <c r="A1208" s="3">
        <v>2</v>
      </c>
      <c r="B1208" s="3"/>
      <c r="C1208" s="4" t="str">
        <f ca="1">INDIRECT(ADDRESS(4+MOD(A1208-D1204+2*$E$2+1,2*$E$2+1),3))</f>
        <v>Player 5</v>
      </c>
      <c r="D1208" s="3" t="str">
        <f ca="1">INDIRECT(ADDRESS(4+MOD(2*$E$2+2-A1208-D1204+2*$E$2+1,2*$E$2+1),3))</f>
        <v>Player 2</v>
      </c>
      <c r="E1208" s="3"/>
      <c r="F1208" s="9"/>
    </row>
    <row r="1209" spans="1:6" ht="12.75">
      <c r="A1209" s="3">
        <v>3</v>
      </c>
      <c r="B1209" s="3"/>
      <c r="C1209" s="4" t="str">
        <f ca="1">INDIRECT(ADDRESS(4+MOD(A1209-D1204+2*$E$2+1,2*$E$2+1),3))</f>
        <v>Player 6</v>
      </c>
      <c r="D1209" s="3" t="str">
        <f ca="1">INDIRECT(ADDRESS(4+MOD(2*$E$2+2-A1209-D1204+2*$E$2+1,2*$E$2+1),3))</f>
        <v>Player 1</v>
      </c>
      <c r="E1209" s="3"/>
      <c r="F1209" s="9"/>
    </row>
    <row r="1210" spans="1:6" ht="12.75">
      <c r="A1210" s="3">
        <v>4</v>
      </c>
      <c r="B1210" s="3"/>
      <c r="C1210" s="4" t="str">
        <f ca="1">INDIRECT(ADDRESS(4+MOD(A1210-D1204+2*$E$2+1,2*$E$2+1),3))</f>
        <v>Player 7</v>
      </c>
      <c r="D1210" s="3" t="str">
        <f ca="1">INDIRECT(ADDRESS(4+MOD(2*$E$2+2-A1210-D1204+2*$E$2+1,2*$E$2+1),3))</f>
        <v>Player 39 or Rest</v>
      </c>
      <c r="E1210" s="3"/>
      <c r="F1210" s="9"/>
    </row>
    <row r="1211" spans="1:6" ht="12.75">
      <c r="A1211" s="3">
        <v>5</v>
      </c>
      <c r="B1211" s="3"/>
      <c r="C1211" s="4" t="str">
        <f ca="1">INDIRECT(ADDRESS(4+MOD(A1211-D1204+2*$E$2+1,2*$E$2+1),3))</f>
        <v>Player 8</v>
      </c>
      <c r="D1211" s="3" t="str">
        <f ca="1">INDIRECT(ADDRESS(4+MOD(2*$E$2+2-A1211-D1204+2*$E$2+1,2*$E$2+1),3))</f>
        <v>Player 38</v>
      </c>
      <c r="E1211" s="3"/>
      <c r="F1211" s="9"/>
    </row>
    <row r="1212" spans="1:6" ht="12.75">
      <c r="A1212" s="3">
        <v>6</v>
      </c>
      <c r="B1212" s="3"/>
      <c r="C1212" s="4" t="str">
        <f ca="1">INDIRECT(ADDRESS(4+MOD(A1212-D1204+2*$E$2+1,2*$E$2+1),3))</f>
        <v>Player 9</v>
      </c>
      <c r="D1212" s="3" t="str">
        <f ca="1">INDIRECT(ADDRESS(4+MOD(2*$E$2+2-A1212-D1204+2*$E$2+1,2*$E$2+1),3))</f>
        <v>Player 37</v>
      </c>
      <c r="E1212" s="3"/>
      <c r="F1212" s="9"/>
    </row>
    <row r="1213" spans="1:6" ht="12.75">
      <c r="A1213" s="3">
        <v>7</v>
      </c>
      <c r="B1213" s="3"/>
      <c r="C1213" s="4" t="str">
        <f ca="1">INDIRECT(ADDRESS(4+MOD(A1213-D1204+2*$E$2+1,2*$E$2+1),3))</f>
        <v>Player 10</v>
      </c>
      <c r="D1213" s="3" t="str">
        <f ca="1">INDIRECT(ADDRESS(4+MOD(2*$E$2+2-A1213-D1204+2*$E$2+1,2*$E$2+1),3))</f>
        <v>Player 36</v>
      </c>
      <c r="E1213" s="3"/>
      <c r="F1213" s="9"/>
    </row>
    <row r="1214" spans="1:6" ht="12.75">
      <c r="A1214" s="3">
        <v>8</v>
      </c>
      <c r="B1214" s="3"/>
      <c r="C1214" s="4" t="str">
        <f ca="1">INDIRECT(ADDRESS(4+MOD(A1214-D1204+2*$E$2+1,2*$E$2+1),3))</f>
        <v>Player 11</v>
      </c>
      <c r="D1214" s="3" t="str">
        <f ca="1">INDIRECT(ADDRESS(4+MOD(2*$E$2+2-A1214-D1204+2*$E$2+1,2*$E$2+1),3))</f>
        <v>Player 35</v>
      </c>
      <c r="E1214" s="3"/>
      <c r="F1214" s="9"/>
    </row>
    <row r="1215" spans="1:6" ht="12.75">
      <c r="A1215" s="3">
        <v>9</v>
      </c>
      <c r="B1215" s="3"/>
      <c r="C1215" s="4" t="str">
        <f ca="1">INDIRECT(ADDRESS(4+MOD(A1215-D1204+2*$E$2+1,2*$E$2+1),3))</f>
        <v>Player 12</v>
      </c>
      <c r="D1215" s="3" t="str">
        <f ca="1">INDIRECT(ADDRESS(4+MOD(2*$E$2+2-A1215-D1204+2*$E$2+1,2*$E$2+1),3))</f>
        <v>Player 34</v>
      </c>
      <c r="E1215" s="3"/>
      <c r="F1215" s="9"/>
    </row>
    <row r="1216" spans="1:6" ht="12.75">
      <c r="A1216" s="3">
        <v>10</v>
      </c>
      <c r="B1216" s="3"/>
      <c r="C1216" s="4" t="str">
        <f ca="1">INDIRECT(ADDRESS(4+MOD(A1216-D1204+2*$E$2+1,2*$E$2+1),3))</f>
        <v>Player 13</v>
      </c>
      <c r="D1216" s="3" t="str">
        <f ca="1">INDIRECT(ADDRESS(4+MOD(2*$E$2+2-A1216-D1204+2*$E$2+1,2*$E$2+1),3))</f>
        <v>Player 33</v>
      </c>
      <c r="E1216" s="3"/>
      <c r="F1216" s="9"/>
    </row>
    <row r="1217" spans="1:6" ht="12.75">
      <c r="A1217" s="3">
        <v>11</v>
      </c>
      <c r="B1217" s="3"/>
      <c r="C1217" s="4" t="str">
        <f ca="1">INDIRECT(ADDRESS(4+MOD(A1217-D1204+2*$E$2+1,2*$E$2+1),3))</f>
        <v>Player 14</v>
      </c>
      <c r="D1217" s="3" t="str">
        <f ca="1">INDIRECT(ADDRESS(4+MOD(2*$E$2+2-A1217-D1204+2*$E$2+1,2*$E$2+1),3))</f>
        <v>Player 32</v>
      </c>
      <c r="E1217" s="3"/>
      <c r="F1217" s="9"/>
    </row>
    <row r="1218" spans="1:6" ht="12.75">
      <c r="A1218" s="3">
        <v>12</v>
      </c>
      <c r="B1218" s="3"/>
      <c r="C1218" s="4" t="str">
        <f ca="1">INDIRECT(ADDRESS(4+MOD(A1218-D1204+2*$E$2+1,2*$E$2+1),3))</f>
        <v>Player 15</v>
      </c>
      <c r="D1218" s="3" t="str">
        <f ca="1">INDIRECT(ADDRESS(4+MOD(2*$E$2+2-A1218-D1204+2*$E$2+1,2*$E$2+1),3))</f>
        <v>Player 31</v>
      </c>
      <c r="E1218" s="3"/>
      <c r="F1218" s="9"/>
    </row>
    <row r="1219" spans="1:6" ht="12.75">
      <c r="A1219" s="3">
        <v>13</v>
      </c>
      <c r="B1219" s="3"/>
      <c r="C1219" s="4" t="str">
        <f ca="1">INDIRECT(ADDRESS(4+MOD(A1219-D1204+2*$E$2+1,2*$E$2+1),3))</f>
        <v>Player 16</v>
      </c>
      <c r="D1219" s="3" t="str">
        <f ca="1">INDIRECT(ADDRESS(4+MOD(2*$E$2+2-A1219-D1204+2*$E$2+1,2*$E$2+1),3))</f>
        <v>Player 30</v>
      </c>
      <c r="E1219" s="3"/>
      <c r="F1219" s="9"/>
    </row>
    <row r="1220" spans="1:6" ht="12.75">
      <c r="A1220" s="3">
        <v>14</v>
      </c>
      <c r="B1220" s="3"/>
      <c r="C1220" s="4" t="str">
        <f ca="1">INDIRECT(ADDRESS(4+MOD(A1220-D1204+2*$E$2+1,2*$E$2+1),3))</f>
        <v>Player 17</v>
      </c>
      <c r="D1220" s="3" t="str">
        <f ca="1">INDIRECT(ADDRESS(4+MOD(2*$E$2+2-A1220-D1204+2*$E$2+1,2*$E$2+1),3))</f>
        <v>Player 29</v>
      </c>
      <c r="E1220" s="3"/>
      <c r="F1220" s="9"/>
    </row>
    <row r="1221" spans="1:6" ht="12.75">
      <c r="A1221" s="3">
        <v>15</v>
      </c>
      <c r="B1221" s="3"/>
      <c r="C1221" s="4" t="str">
        <f ca="1">INDIRECT(ADDRESS(4+MOD(A1221-D1204+2*$E$2+1,2*$E$2+1),3))</f>
        <v>Player 18</v>
      </c>
      <c r="D1221" s="3" t="str">
        <f ca="1">INDIRECT(ADDRESS(4+MOD(2*$E$2+2-A1221-D1204+2*$E$2+1,2*$E$2+1),3))</f>
        <v>Player 28</v>
      </c>
      <c r="E1221" s="3"/>
      <c r="F1221" s="9"/>
    </row>
    <row r="1222" spans="1:6" ht="12.75">
      <c r="A1222" s="3">
        <v>16</v>
      </c>
      <c r="B1222" s="3"/>
      <c r="C1222" s="4" t="str">
        <f ca="1">INDIRECT(ADDRESS(4+MOD(A1222-D1204+2*$E$2+1,2*$E$2+1),3))</f>
        <v>Player 19</v>
      </c>
      <c r="D1222" s="3" t="str">
        <f ca="1">INDIRECT(ADDRESS(4+MOD(2*$E$2+2-A1222-D1204+2*$E$2+1,2*$E$2+1),3))</f>
        <v>Player 27</v>
      </c>
      <c r="E1222" s="3"/>
      <c r="F1222" s="9"/>
    </row>
    <row r="1223" spans="1:6" ht="12.75">
      <c r="A1223" s="3">
        <v>17</v>
      </c>
      <c r="B1223" s="3"/>
      <c r="C1223" s="4" t="str">
        <f ca="1">INDIRECT(ADDRESS(4+MOD(A1223-D1204+2*$E$2+1,2*$E$2+1),3))</f>
        <v>Player 20</v>
      </c>
      <c r="D1223" s="3" t="str">
        <f ca="1">INDIRECT(ADDRESS(4+MOD(2*$E$2+2-A1223-D1204+2*$E$2+1,2*$E$2+1),3))</f>
        <v>Player 26</v>
      </c>
      <c r="E1223" s="3"/>
      <c r="F1223" s="9"/>
    </row>
    <row r="1224" spans="1:6" ht="12.75">
      <c r="A1224" s="3">
        <v>18</v>
      </c>
      <c r="B1224" s="3"/>
      <c r="C1224" s="4" t="str">
        <f ca="1">INDIRECT(ADDRESS(4+MOD(A1224-D1204+2*$E$2+1,2*$E$2+1),3))</f>
        <v>Player 21</v>
      </c>
      <c r="D1224" s="3" t="str">
        <f ca="1">INDIRECT(ADDRESS(4+MOD(2*$E$2+2-A1224-D1204+2*$E$2+1,2*$E$2+1),3))</f>
        <v>Player 25</v>
      </c>
      <c r="E1224" s="3"/>
      <c r="F1224" s="9"/>
    </row>
    <row r="1225" spans="1:6" ht="12.75">
      <c r="A1225" s="3">
        <v>19</v>
      </c>
      <c r="B1225" s="3"/>
      <c r="C1225" s="4" t="str">
        <f ca="1">INDIRECT(ADDRESS(4+MOD(A1225-D1204+2*$E$2+1,2*$E$2+1),3))</f>
        <v>Player 22</v>
      </c>
      <c r="D1225" s="3" t="str">
        <f ca="1">INDIRECT(ADDRESS(4+MOD(2*$E$2+2-A1225-D1204+2*$E$2+1,2*$E$2+1),3))</f>
        <v>Player 24</v>
      </c>
      <c r="E1225" s="3"/>
      <c r="F1225" s="9"/>
    </row>
    <row r="1226" spans="1:6" ht="12.75">
      <c r="A1226" s="6"/>
      <c r="B1226" s="6"/>
      <c r="C1226" s="7" t="str">
        <f ca="1">INDIRECT(ADDRESS(4+MOD($E$2+1-D1204+2*$E$2+1,2*$E$2+1),3))</f>
        <v>Player 23</v>
      </c>
      <c r="D1226" s="6" t="s">
        <v>6</v>
      </c>
      <c r="E1226" s="6"/>
      <c r="F1226" s="10"/>
    </row>
    <row r="1234" ht="12.75">
      <c r="A1234" t="s">
        <v>9</v>
      </c>
    </row>
    <row r="1235" spans="3:4" ht="12.75">
      <c r="C1235" s="1" t="s">
        <v>56</v>
      </c>
      <c r="D1235" s="2">
        <v>38</v>
      </c>
    </row>
    <row r="1237" spans="1:6" ht="12.75">
      <c r="A1237" s="3" t="s">
        <v>5</v>
      </c>
      <c r="B1237" s="5" t="s">
        <v>3</v>
      </c>
      <c r="C1237" s="4" t="s">
        <v>11</v>
      </c>
      <c r="D1237" s="3" t="s">
        <v>10</v>
      </c>
      <c r="E1237" s="5" t="s">
        <v>3</v>
      </c>
      <c r="F1237" s="9" t="s">
        <v>4</v>
      </c>
    </row>
    <row r="1238" spans="1:6" ht="12.75">
      <c r="A1238" s="3">
        <v>1</v>
      </c>
      <c r="B1238" s="3"/>
      <c r="C1238" s="4" t="str">
        <f ca="1">INDIRECT(ADDRESS(4+MOD(A1238-D1235+2*$E$2+1,2*$E$2+1),3))</f>
        <v>Player 3</v>
      </c>
      <c r="D1238" s="3" t="str">
        <f ca="1">INDIRECT(ADDRESS(4+MOD(2*$E$2+2-A1238-D1235+2*$E$2+1,2*$E$2+1),3))</f>
        <v>Player 2</v>
      </c>
      <c r="E1238" s="3"/>
      <c r="F1238" s="9"/>
    </row>
    <row r="1239" spans="1:6" ht="12.75">
      <c r="A1239" s="3">
        <v>2</v>
      </c>
      <c r="B1239" s="3"/>
      <c r="C1239" s="4" t="str">
        <f ca="1">INDIRECT(ADDRESS(4+MOD(A1239-D1235+2*$E$2+1,2*$E$2+1),3))</f>
        <v>Player 4</v>
      </c>
      <c r="D1239" s="3" t="str">
        <f ca="1">INDIRECT(ADDRESS(4+MOD(2*$E$2+2-A1239-D1235+2*$E$2+1,2*$E$2+1),3))</f>
        <v>Player 1</v>
      </c>
      <c r="E1239" s="3"/>
      <c r="F1239" s="9"/>
    </row>
    <row r="1240" spans="1:6" ht="12.75">
      <c r="A1240" s="3">
        <v>3</v>
      </c>
      <c r="B1240" s="3"/>
      <c r="C1240" s="4" t="str">
        <f ca="1">INDIRECT(ADDRESS(4+MOD(A1240-D1235+2*$E$2+1,2*$E$2+1),3))</f>
        <v>Player 5</v>
      </c>
      <c r="D1240" s="3" t="str">
        <f ca="1">INDIRECT(ADDRESS(4+MOD(2*$E$2+2-A1240-D1235+2*$E$2+1,2*$E$2+1),3))</f>
        <v>Player 39 or Rest</v>
      </c>
      <c r="E1240" s="3"/>
      <c r="F1240" s="9"/>
    </row>
    <row r="1241" spans="1:6" ht="12.75">
      <c r="A1241" s="3">
        <v>4</v>
      </c>
      <c r="B1241" s="3"/>
      <c r="C1241" s="4" t="str">
        <f ca="1">INDIRECT(ADDRESS(4+MOD(A1241-D1235+2*$E$2+1,2*$E$2+1),3))</f>
        <v>Player 6</v>
      </c>
      <c r="D1241" s="3" t="str">
        <f ca="1">INDIRECT(ADDRESS(4+MOD(2*$E$2+2-A1241-D1235+2*$E$2+1,2*$E$2+1),3))</f>
        <v>Player 38</v>
      </c>
      <c r="E1241" s="3"/>
      <c r="F1241" s="9"/>
    </row>
    <row r="1242" spans="1:6" ht="12.75">
      <c r="A1242" s="3">
        <v>5</v>
      </c>
      <c r="B1242" s="3"/>
      <c r="C1242" s="4" t="str">
        <f ca="1">INDIRECT(ADDRESS(4+MOD(A1242-D1235+2*$E$2+1,2*$E$2+1),3))</f>
        <v>Player 7</v>
      </c>
      <c r="D1242" s="3" t="str">
        <f ca="1">INDIRECT(ADDRESS(4+MOD(2*$E$2+2-A1242-D1235+2*$E$2+1,2*$E$2+1),3))</f>
        <v>Player 37</v>
      </c>
      <c r="E1242" s="3"/>
      <c r="F1242" s="9"/>
    </row>
    <row r="1243" spans="1:6" ht="12.75">
      <c r="A1243" s="3">
        <v>6</v>
      </c>
      <c r="B1243" s="3"/>
      <c r="C1243" s="4" t="str">
        <f ca="1">INDIRECT(ADDRESS(4+MOD(A1243-D1235+2*$E$2+1,2*$E$2+1),3))</f>
        <v>Player 8</v>
      </c>
      <c r="D1243" s="3" t="str">
        <f ca="1">INDIRECT(ADDRESS(4+MOD(2*$E$2+2-A1243-D1235+2*$E$2+1,2*$E$2+1),3))</f>
        <v>Player 36</v>
      </c>
      <c r="E1243" s="3"/>
      <c r="F1243" s="9"/>
    </row>
    <row r="1244" spans="1:6" ht="12.75">
      <c r="A1244" s="3">
        <v>7</v>
      </c>
      <c r="B1244" s="3"/>
      <c r="C1244" s="4" t="str">
        <f ca="1">INDIRECT(ADDRESS(4+MOD(A1244-D1235+2*$E$2+1,2*$E$2+1),3))</f>
        <v>Player 9</v>
      </c>
      <c r="D1244" s="3" t="str">
        <f ca="1">INDIRECT(ADDRESS(4+MOD(2*$E$2+2-A1244-D1235+2*$E$2+1,2*$E$2+1),3))</f>
        <v>Player 35</v>
      </c>
      <c r="E1244" s="3"/>
      <c r="F1244" s="9"/>
    </row>
    <row r="1245" spans="1:6" ht="12.75">
      <c r="A1245" s="3">
        <v>8</v>
      </c>
      <c r="B1245" s="3"/>
      <c r="C1245" s="4" t="str">
        <f ca="1">INDIRECT(ADDRESS(4+MOD(A1245-D1235+2*$E$2+1,2*$E$2+1),3))</f>
        <v>Player 10</v>
      </c>
      <c r="D1245" s="3" t="str">
        <f ca="1">INDIRECT(ADDRESS(4+MOD(2*$E$2+2-A1245-D1235+2*$E$2+1,2*$E$2+1),3))</f>
        <v>Player 34</v>
      </c>
      <c r="E1245" s="3"/>
      <c r="F1245" s="9"/>
    </row>
    <row r="1246" spans="1:6" ht="12.75">
      <c r="A1246" s="3">
        <v>9</v>
      </c>
      <c r="B1246" s="3"/>
      <c r="C1246" s="4" t="str">
        <f ca="1">INDIRECT(ADDRESS(4+MOD(A1246-D1235+2*$E$2+1,2*$E$2+1),3))</f>
        <v>Player 11</v>
      </c>
      <c r="D1246" s="3" t="str">
        <f ca="1">INDIRECT(ADDRESS(4+MOD(2*$E$2+2-A1246-D1235+2*$E$2+1,2*$E$2+1),3))</f>
        <v>Player 33</v>
      </c>
      <c r="E1246" s="3"/>
      <c r="F1246" s="9"/>
    </row>
    <row r="1247" spans="1:6" ht="12.75">
      <c r="A1247" s="3">
        <v>10</v>
      </c>
      <c r="B1247" s="3"/>
      <c r="C1247" s="4" t="str">
        <f ca="1">INDIRECT(ADDRESS(4+MOD(A1247-D1235+2*$E$2+1,2*$E$2+1),3))</f>
        <v>Player 12</v>
      </c>
      <c r="D1247" s="3" t="str">
        <f ca="1">INDIRECT(ADDRESS(4+MOD(2*$E$2+2-A1247-D1235+2*$E$2+1,2*$E$2+1),3))</f>
        <v>Player 32</v>
      </c>
      <c r="E1247" s="3"/>
      <c r="F1247" s="9"/>
    </row>
    <row r="1248" spans="1:6" ht="12.75">
      <c r="A1248" s="3">
        <v>11</v>
      </c>
      <c r="B1248" s="3"/>
      <c r="C1248" s="4" t="str">
        <f ca="1">INDIRECT(ADDRESS(4+MOD(A1248-D1235+2*$E$2+1,2*$E$2+1),3))</f>
        <v>Player 13</v>
      </c>
      <c r="D1248" s="3" t="str">
        <f ca="1">INDIRECT(ADDRESS(4+MOD(2*$E$2+2-A1248-D1235+2*$E$2+1,2*$E$2+1),3))</f>
        <v>Player 31</v>
      </c>
      <c r="E1248" s="3"/>
      <c r="F1248" s="9"/>
    </row>
    <row r="1249" spans="1:6" ht="12.75">
      <c r="A1249" s="3">
        <v>12</v>
      </c>
      <c r="B1249" s="3"/>
      <c r="C1249" s="4" t="str">
        <f ca="1">INDIRECT(ADDRESS(4+MOD(A1249-D1235+2*$E$2+1,2*$E$2+1),3))</f>
        <v>Player 14</v>
      </c>
      <c r="D1249" s="3" t="str">
        <f ca="1">INDIRECT(ADDRESS(4+MOD(2*$E$2+2-A1249-D1235+2*$E$2+1,2*$E$2+1),3))</f>
        <v>Player 30</v>
      </c>
      <c r="E1249" s="3"/>
      <c r="F1249" s="9"/>
    </row>
    <row r="1250" spans="1:6" ht="12.75">
      <c r="A1250" s="3">
        <v>13</v>
      </c>
      <c r="B1250" s="3"/>
      <c r="C1250" s="4" t="str">
        <f ca="1">INDIRECT(ADDRESS(4+MOD(A1250-D1235+2*$E$2+1,2*$E$2+1),3))</f>
        <v>Player 15</v>
      </c>
      <c r="D1250" s="3" t="str">
        <f ca="1">INDIRECT(ADDRESS(4+MOD(2*$E$2+2-A1250-D1235+2*$E$2+1,2*$E$2+1),3))</f>
        <v>Player 29</v>
      </c>
      <c r="E1250" s="3"/>
      <c r="F1250" s="9"/>
    </row>
    <row r="1251" spans="1:6" ht="12.75">
      <c r="A1251" s="3">
        <v>14</v>
      </c>
      <c r="B1251" s="3"/>
      <c r="C1251" s="4" t="str">
        <f ca="1">INDIRECT(ADDRESS(4+MOD(A1251-D1235+2*$E$2+1,2*$E$2+1),3))</f>
        <v>Player 16</v>
      </c>
      <c r="D1251" s="3" t="str">
        <f ca="1">INDIRECT(ADDRESS(4+MOD(2*$E$2+2-A1251-D1235+2*$E$2+1,2*$E$2+1),3))</f>
        <v>Player 28</v>
      </c>
      <c r="E1251" s="3"/>
      <c r="F1251" s="9"/>
    </row>
    <row r="1252" spans="1:6" ht="12.75">
      <c r="A1252" s="3">
        <v>15</v>
      </c>
      <c r="B1252" s="3"/>
      <c r="C1252" s="4" t="str">
        <f ca="1">INDIRECT(ADDRESS(4+MOD(A1252-D1235+2*$E$2+1,2*$E$2+1),3))</f>
        <v>Player 17</v>
      </c>
      <c r="D1252" s="3" t="str">
        <f ca="1">INDIRECT(ADDRESS(4+MOD(2*$E$2+2-A1252-D1235+2*$E$2+1,2*$E$2+1),3))</f>
        <v>Player 27</v>
      </c>
      <c r="E1252" s="3"/>
      <c r="F1252" s="9"/>
    </row>
    <row r="1253" spans="1:6" ht="12.75">
      <c r="A1253" s="3">
        <v>16</v>
      </c>
      <c r="B1253" s="3"/>
      <c r="C1253" s="4" t="str">
        <f ca="1">INDIRECT(ADDRESS(4+MOD(A1253-D1235+2*$E$2+1,2*$E$2+1),3))</f>
        <v>Player 18</v>
      </c>
      <c r="D1253" s="3" t="str">
        <f ca="1">INDIRECT(ADDRESS(4+MOD(2*$E$2+2-A1253-D1235+2*$E$2+1,2*$E$2+1),3))</f>
        <v>Player 26</v>
      </c>
      <c r="E1253" s="3"/>
      <c r="F1253" s="9"/>
    </row>
    <row r="1254" spans="1:6" ht="12.75">
      <c r="A1254" s="3">
        <v>17</v>
      </c>
      <c r="B1254" s="3"/>
      <c r="C1254" s="4" t="str">
        <f ca="1">INDIRECT(ADDRESS(4+MOD(A1254-D1235+2*$E$2+1,2*$E$2+1),3))</f>
        <v>Player 19</v>
      </c>
      <c r="D1254" s="3" t="str">
        <f ca="1">INDIRECT(ADDRESS(4+MOD(2*$E$2+2-A1254-D1235+2*$E$2+1,2*$E$2+1),3))</f>
        <v>Player 25</v>
      </c>
      <c r="E1254" s="3"/>
      <c r="F1254" s="9"/>
    </row>
    <row r="1255" spans="1:6" ht="12.75">
      <c r="A1255" s="3">
        <v>18</v>
      </c>
      <c r="B1255" s="3"/>
      <c r="C1255" s="4" t="str">
        <f ca="1">INDIRECT(ADDRESS(4+MOD(A1255-D1235+2*$E$2+1,2*$E$2+1),3))</f>
        <v>Player 20</v>
      </c>
      <c r="D1255" s="3" t="str">
        <f ca="1">INDIRECT(ADDRESS(4+MOD(2*$E$2+2-A1255-D1235+2*$E$2+1,2*$E$2+1),3))</f>
        <v>Player 24</v>
      </c>
      <c r="E1255" s="3"/>
      <c r="F1255" s="9"/>
    </row>
    <row r="1256" spans="1:6" ht="12.75">
      <c r="A1256" s="3">
        <v>19</v>
      </c>
      <c r="B1256" s="3"/>
      <c r="C1256" s="4" t="str">
        <f ca="1">INDIRECT(ADDRESS(4+MOD(A1256-D1235+2*$E$2+1,2*$E$2+1),3))</f>
        <v>Player 21</v>
      </c>
      <c r="D1256" s="3" t="str">
        <f ca="1">INDIRECT(ADDRESS(4+MOD(2*$E$2+2-A1256-D1235+2*$E$2+1,2*$E$2+1),3))</f>
        <v>Player 23</v>
      </c>
      <c r="E1256" s="3"/>
      <c r="F1256" s="9"/>
    </row>
    <row r="1257" spans="1:6" ht="12.75">
      <c r="A1257" s="6"/>
      <c r="B1257" s="6"/>
      <c r="C1257" s="7" t="str">
        <f ca="1">INDIRECT(ADDRESS(4+MOD($E$2+1-D1235+2*$E$2+1,2*$E$2+1),3))</f>
        <v>Player 22</v>
      </c>
      <c r="D1257" s="6" t="s">
        <v>6</v>
      </c>
      <c r="E1257" s="6"/>
      <c r="F1257" s="10"/>
    </row>
    <row r="1264" ht="12.75">
      <c r="A1264" t="s">
        <v>9</v>
      </c>
    </row>
    <row r="1265" spans="3:4" ht="12.75">
      <c r="C1265" s="1" t="s">
        <v>56</v>
      </c>
      <c r="D1265" s="2">
        <v>39</v>
      </c>
    </row>
    <row r="1267" spans="1:6" ht="12.75">
      <c r="A1267" s="3" t="s">
        <v>5</v>
      </c>
      <c r="B1267" s="5" t="s">
        <v>3</v>
      </c>
      <c r="C1267" s="4" t="s">
        <v>11</v>
      </c>
      <c r="D1267" s="3" t="s">
        <v>10</v>
      </c>
      <c r="E1267" s="5" t="s">
        <v>3</v>
      </c>
      <c r="F1267" s="9" t="s">
        <v>4</v>
      </c>
    </row>
    <row r="1268" spans="1:6" ht="12.75">
      <c r="A1268" s="3">
        <v>1</v>
      </c>
      <c r="B1268" s="3"/>
      <c r="C1268" s="4" t="str">
        <f ca="1">INDIRECT(ADDRESS(4+MOD(A1268-D1265+2*$E$2+1,2*$E$2+1),3))</f>
        <v>Player 2</v>
      </c>
      <c r="D1268" s="3" t="str">
        <f ca="1">INDIRECT(ADDRESS(4+MOD(2*$E$2+2-A1268-D1265+2*$E$2+1,2*$E$2+1),3))</f>
        <v>Player 1</v>
      </c>
      <c r="E1268" s="3"/>
      <c r="F1268" s="9"/>
    </row>
    <row r="1269" spans="1:6" ht="12.75">
      <c r="A1269" s="3">
        <v>2</v>
      </c>
      <c r="B1269" s="3"/>
      <c r="C1269" s="4" t="str">
        <f ca="1">INDIRECT(ADDRESS(4+MOD(A1269-D1265+2*$E$2+1,2*$E$2+1),3))</f>
        <v>Player 3</v>
      </c>
      <c r="D1269" s="3" t="str">
        <f ca="1">INDIRECT(ADDRESS(4+MOD(2*$E$2+2-A1269-D1265+2*$E$2+1,2*$E$2+1),3))</f>
        <v>Player 39 or Rest</v>
      </c>
      <c r="E1269" s="3"/>
      <c r="F1269" s="9"/>
    </row>
    <row r="1270" spans="1:6" ht="12.75">
      <c r="A1270" s="3">
        <v>3</v>
      </c>
      <c r="B1270" s="3"/>
      <c r="C1270" s="4" t="str">
        <f ca="1">INDIRECT(ADDRESS(4+MOD(A1270-D1265+2*$E$2+1,2*$E$2+1),3))</f>
        <v>Player 4</v>
      </c>
      <c r="D1270" s="3" t="str">
        <f ca="1">INDIRECT(ADDRESS(4+MOD(2*$E$2+2-A1270-D1265+2*$E$2+1,2*$E$2+1),3))</f>
        <v>Player 38</v>
      </c>
      <c r="E1270" s="3"/>
      <c r="F1270" s="9"/>
    </row>
    <row r="1271" spans="1:6" ht="12.75">
      <c r="A1271" s="3">
        <v>4</v>
      </c>
      <c r="B1271" s="3"/>
      <c r="C1271" s="4" t="str">
        <f ca="1">INDIRECT(ADDRESS(4+MOD(A1271-D1265+2*$E$2+1,2*$E$2+1),3))</f>
        <v>Player 5</v>
      </c>
      <c r="D1271" s="3" t="str">
        <f ca="1">INDIRECT(ADDRESS(4+MOD(2*$E$2+2-A1271-D1265+2*$E$2+1,2*$E$2+1),3))</f>
        <v>Player 37</v>
      </c>
      <c r="E1271" s="3"/>
      <c r="F1271" s="9"/>
    </row>
    <row r="1272" spans="1:6" ht="12.75">
      <c r="A1272" s="3">
        <v>5</v>
      </c>
      <c r="B1272" s="3"/>
      <c r="C1272" s="4" t="str">
        <f ca="1">INDIRECT(ADDRESS(4+MOD(A1272-D1265+2*$E$2+1,2*$E$2+1),3))</f>
        <v>Player 6</v>
      </c>
      <c r="D1272" s="3" t="str">
        <f ca="1">INDIRECT(ADDRESS(4+MOD(2*$E$2+2-A1272-D1265+2*$E$2+1,2*$E$2+1),3))</f>
        <v>Player 36</v>
      </c>
      <c r="E1272" s="3"/>
      <c r="F1272" s="9"/>
    </row>
    <row r="1273" spans="1:6" ht="12.75">
      <c r="A1273" s="3">
        <v>6</v>
      </c>
      <c r="B1273" s="3"/>
      <c r="C1273" s="4" t="str">
        <f ca="1">INDIRECT(ADDRESS(4+MOD(A1273-D1265+2*$E$2+1,2*$E$2+1),3))</f>
        <v>Player 7</v>
      </c>
      <c r="D1273" s="3" t="str">
        <f ca="1">INDIRECT(ADDRESS(4+MOD(2*$E$2+2-A1273-D1265+2*$E$2+1,2*$E$2+1),3))</f>
        <v>Player 35</v>
      </c>
      <c r="E1273" s="3"/>
      <c r="F1273" s="9"/>
    </row>
    <row r="1274" spans="1:6" ht="12.75">
      <c r="A1274" s="3">
        <v>7</v>
      </c>
      <c r="B1274" s="3"/>
      <c r="C1274" s="4" t="str">
        <f ca="1">INDIRECT(ADDRESS(4+MOD(A1274-D1265+2*$E$2+1,2*$E$2+1),3))</f>
        <v>Player 8</v>
      </c>
      <c r="D1274" s="3" t="str">
        <f ca="1">INDIRECT(ADDRESS(4+MOD(2*$E$2+2-A1274-D1265+2*$E$2+1,2*$E$2+1),3))</f>
        <v>Player 34</v>
      </c>
      <c r="E1274" s="3"/>
      <c r="F1274" s="9"/>
    </row>
    <row r="1275" spans="1:6" ht="12.75">
      <c r="A1275" s="3">
        <v>8</v>
      </c>
      <c r="B1275" s="3"/>
      <c r="C1275" s="4" t="str">
        <f ca="1">INDIRECT(ADDRESS(4+MOD(A1275-D1265+2*$E$2+1,2*$E$2+1),3))</f>
        <v>Player 9</v>
      </c>
      <c r="D1275" s="3" t="str">
        <f ca="1">INDIRECT(ADDRESS(4+MOD(2*$E$2+2-A1275-D1265+2*$E$2+1,2*$E$2+1),3))</f>
        <v>Player 33</v>
      </c>
      <c r="E1275" s="3"/>
      <c r="F1275" s="9"/>
    </row>
    <row r="1276" spans="1:6" ht="12.75">
      <c r="A1276" s="3">
        <v>9</v>
      </c>
      <c r="B1276" s="3"/>
      <c r="C1276" s="4" t="str">
        <f ca="1">INDIRECT(ADDRESS(4+MOD(A1276-D1265+2*$E$2+1,2*$E$2+1),3))</f>
        <v>Player 10</v>
      </c>
      <c r="D1276" s="3" t="str">
        <f ca="1">INDIRECT(ADDRESS(4+MOD(2*$E$2+2-A1276-D1265+2*$E$2+1,2*$E$2+1),3))</f>
        <v>Player 32</v>
      </c>
      <c r="E1276" s="3"/>
      <c r="F1276" s="9"/>
    </row>
    <row r="1277" spans="1:6" ht="12.75">
      <c r="A1277" s="3">
        <v>10</v>
      </c>
      <c r="B1277" s="3"/>
      <c r="C1277" s="4" t="str">
        <f ca="1">INDIRECT(ADDRESS(4+MOD(A1277-D1265+2*$E$2+1,2*$E$2+1),3))</f>
        <v>Player 11</v>
      </c>
      <c r="D1277" s="3" t="str">
        <f ca="1">INDIRECT(ADDRESS(4+MOD(2*$E$2+2-A1277-D1265+2*$E$2+1,2*$E$2+1),3))</f>
        <v>Player 31</v>
      </c>
      <c r="E1277" s="3"/>
      <c r="F1277" s="9"/>
    </row>
    <row r="1278" spans="1:6" ht="12.75">
      <c r="A1278" s="3">
        <v>11</v>
      </c>
      <c r="B1278" s="3"/>
      <c r="C1278" s="4" t="str">
        <f ca="1">INDIRECT(ADDRESS(4+MOD(A1278-D1265+2*$E$2+1,2*$E$2+1),3))</f>
        <v>Player 12</v>
      </c>
      <c r="D1278" s="3" t="str">
        <f ca="1">INDIRECT(ADDRESS(4+MOD(2*$E$2+2-A1278-D1265+2*$E$2+1,2*$E$2+1),3))</f>
        <v>Player 30</v>
      </c>
      <c r="E1278" s="3"/>
      <c r="F1278" s="9"/>
    </row>
    <row r="1279" spans="1:6" ht="12.75">
      <c r="A1279" s="3">
        <v>12</v>
      </c>
      <c r="B1279" s="3"/>
      <c r="C1279" s="4" t="str">
        <f ca="1">INDIRECT(ADDRESS(4+MOD(A1279-D1265+2*$E$2+1,2*$E$2+1),3))</f>
        <v>Player 13</v>
      </c>
      <c r="D1279" s="3" t="str">
        <f ca="1">INDIRECT(ADDRESS(4+MOD(2*$E$2+2-A1279-D1265+2*$E$2+1,2*$E$2+1),3))</f>
        <v>Player 29</v>
      </c>
      <c r="E1279" s="3"/>
      <c r="F1279" s="9"/>
    </row>
    <row r="1280" spans="1:6" ht="12.75">
      <c r="A1280" s="3">
        <v>13</v>
      </c>
      <c r="B1280" s="3"/>
      <c r="C1280" s="4" t="str">
        <f ca="1">INDIRECT(ADDRESS(4+MOD(A1280-D1265+2*$E$2+1,2*$E$2+1),3))</f>
        <v>Player 14</v>
      </c>
      <c r="D1280" s="3" t="str">
        <f ca="1">INDIRECT(ADDRESS(4+MOD(2*$E$2+2-A1280-D1265+2*$E$2+1,2*$E$2+1),3))</f>
        <v>Player 28</v>
      </c>
      <c r="E1280" s="3"/>
      <c r="F1280" s="9"/>
    </row>
    <row r="1281" spans="1:6" ht="12.75">
      <c r="A1281" s="3">
        <v>14</v>
      </c>
      <c r="B1281" s="3"/>
      <c r="C1281" s="4" t="str">
        <f ca="1">INDIRECT(ADDRESS(4+MOD(A1281-D1265+2*$E$2+1,2*$E$2+1),3))</f>
        <v>Player 15</v>
      </c>
      <c r="D1281" s="3" t="str">
        <f ca="1">INDIRECT(ADDRESS(4+MOD(2*$E$2+2-A1281-D1265+2*$E$2+1,2*$E$2+1),3))</f>
        <v>Player 27</v>
      </c>
      <c r="E1281" s="3"/>
      <c r="F1281" s="9"/>
    </row>
    <row r="1282" spans="1:6" ht="12.75">
      <c r="A1282" s="3">
        <v>15</v>
      </c>
      <c r="B1282" s="3"/>
      <c r="C1282" s="4" t="str">
        <f ca="1">INDIRECT(ADDRESS(4+MOD(A1282-D1265+2*$E$2+1,2*$E$2+1),3))</f>
        <v>Player 16</v>
      </c>
      <c r="D1282" s="3" t="str">
        <f ca="1">INDIRECT(ADDRESS(4+MOD(2*$E$2+2-A1282-D1265+2*$E$2+1,2*$E$2+1),3))</f>
        <v>Player 26</v>
      </c>
      <c r="E1282" s="3"/>
      <c r="F1282" s="9"/>
    </row>
    <row r="1283" spans="1:6" ht="12.75">
      <c r="A1283" s="3">
        <v>16</v>
      </c>
      <c r="B1283" s="3"/>
      <c r="C1283" s="4" t="str">
        <f ca="1">INDIRECT(ADDRESS(4+MOD(A1283-D1265+2*$E$2+1,2*$E$2+1),3))</f>
        <v>Player 17</v>
      </c>
      <c r="D1283" s="3" t="str">
        <f ca="1">INDIRECT(ADDRESS(4+MOD(2*$E$2+2-A1283-D1265+2*$E$2+1,2*$E$2+1),3))</f>
        <v>Player 25</v>
      </c>
      <c r="E1283" s="3"/>
      <c r="F1283" s="9"/>
    </row>
    <row r="1284" spans="1:6" ht="12.75">
      <c r="A1284" s="3">
        <v>17</v>
      </c>
      <c r="B1284" s="3"/>
      <c r="C1284" s="4" t="str">
        <f ca="1">INDIRECT(ADDRESS(4+MOD(A1284-D1265+2*$E$2+1,2*$E$2+1),3))</f>
        <v>Player 18</v>
      </c>
      <c r="D1284" s="3" t="str">
        <f ca="1">INDIRECT(ADDRESS(4+MOD(2*$E$2+2-A1284-D1265+2*$E$2+1,2*$E$2+1),3))</f>
        <v>Player 24</v>
      </c>
      <c r="E1284" s="3"/>
      <c r="F1284" s="9"/>
    </row>
    <row r="1285" spans="1:6" ht="12.75">
      <c r="A1285" s="3">
        <v>18</v>
      </c>
      <c r="B1285" s="3"/>
      <c r="C1285" s="4" t="str">
        <f ca="1">INDIRECT(ADDRESS(4+MOD(A1285-D1265+2*$E$2+1,2*$E$2+1),3))</f>
        <v>Player 19</v>
      </c>
      <c r="D1285" s="3" t="str">
        <f ca="1">INDIRECT(ADDRESS(4+MOD(2*$E$2+2-A1285-D1265+2*$E$2+1,2*$E$2+1),3))</f>
        <v>Player 23</v>
      </c>
      <c r="E1285" s="3"/>
      <c r="F1285" s="9"/>
    </row>
    <row r="1286" spans="1:6" ht="12.75">
      <c r="A1286" s="3">
        <v>19</v>
      </c>
      <c r="B1286" s="3"/>
      <c r="C1286" s="4" t="str">
        <f ca="1">INDIRECT(ADDRESS(4+MOD(A1286-D1265+2*$E$2+1,2*$E$2+1),3))</f>
        <v>Player 20</v>
      </c>
      <c r="D1286" s="3" t="str">
        <f ca="1">INDIRECT(ADDRESS(4+MOD(2*$E$2+2-A1286-D1265+2*$E$2+1,2*$E$2+1),3))</f>
        <v>Player 22</v>
      </c>
      <c r="E1286" s="3"/>
      <c r="F1286" s="9"/>
    </row>
    <row r="1287" spans="1:6" ht="12.75">
      <c r="A1287" s="6"/>
      <c r="B1287" s="6"/>
      <c r="C1287" s="7" t="str">
        <f ca="1">INDIRECT(ADDRESS(4+MOD($E$2+1-D1265+2*$E$2+1,2*$E$2+1),3))</f>
        <v>Player 21</v>
      </c>
      <c r="D1287" s="6" t="s">
        <v>6</v>
      </c>
      <c r="E1287" s="6"/>
      <c r="F1287" s="10"/>
    </row>
    <row r="1305" spans="1:6" ht="12.75">
      <c r="A1305" t="s">
        <v>45</v>
      </c>
      <c r="C1305" s="1" t="s">
        <v>46</v>
      </c>
      <c r="D1305" s="2">
        <v>1</v>
      </c>
      <c r="F1305"/>
    </row>
    <row r="1306" spans="3:6" ht="12.75">
      <c r="C1306" s="1" t="s">
        <v>47</v>
      </c>
      <c r="D1306" s="2" t="str">
        <f ca="1">INDIRECT(ADDRESS(3+D1305,3))</f>
        <v>Player 1</v>
      </c>
      <c r="F1306"/>
    </row>
    <row r="1307" ht="12.75">
      <c r="F1307"/>
    </row>
    <row r="1308" spans="1:7" ht="12.75">
      <c r="A1308" s="3" t="s">
        <v>57</v>
      </c>
      <c r="B1308" s="13" t="s">
        <v>5</v>
      </c>
      <c r="C1308" s="14" t="s">
        <v>11</v>
      </c>
      <c r="D1308" s="3" t="s">
        <v>10</v>
      </c>
      <c r="E1308" s="5" t="s">
        <v>3</v>
      </c>
      <c r="F1308" s="3" t="s">
        <v>4</v>
      </c>
      <c r="G1308" t="s">
        <v>48</v>
      </c>
    </row>
    <row r="1309" spans="1:7" ht="12.75">
      <c r="A1309" s="16">
        <v>1</v>
      </c>
      <c r="B1309" s="15">
        <f>IF(G1309=$E$2+1,0,IF(G1309&lt;$E$2+1,G1309,$E$2+$E$2+2-G1309))</f>
        <v>1</v>
      </c>
      <c r="C1309" s="15" t="str">
        <f ca="1">IF(G1309=$E$2+1,D1306,INDIRECT(ADDRESS(4+MOD(IF(G1309&lt;$E$2+1,G1309,$E$2+$E$2+2-G1309)-A1309+2*$E$2+1,2*$E$2+1),3)))</f>
        <v>Player 1</v>
      </c>
      <c r="D1309" s="16" t="str">
        <f aca="true" ca="1" t="shared" si="0" ref="D1309:D1345">IF(G1309=$E$2+1,$F$3,INDIRECT(ADDRESS(4+MOD(IF(G1309&lt;$E$2+1,$E$2+$E$2+2-G1309,G1309)-A1309+2*$E$2+1,2*$E$2+1),3)))</f>
        <v>Player 39 or Rest</v>
      </c>
      <c r="E1309" s="17"/>
      <c r="F1309" s="16"/>
      <c r="G1309">
        <f>1+MOD(A1309+D1305-2,2*$E$2+1)</f>
        <v>1</v>
      </c>
    </row>
    <row r="1310" spans="1:7" ht="12.75">
      <c r="A1310" s="3">
        <v>2</v>
      </c>
      <c r="B1310" s="4">
        <f aca="true" t="shared" si="1" ref="B1310:B1345">IF(G1310=$E$2+1,0,IF(G1310&lt;$E$2+1,G1310,$E$2+$E$2+2-G1310))</f>
        <v>2</v>
      </c>
      <c r="C1310" s="4" t="str">
        <f ca="1">IF(G1310=$E$2+1,D1306,INDIRECT(ADDRESS(4+MOD(IF(G1310&lt;$E$2+1,G1310,$E$2+$E$2+2-G1310)-A1310+2*$E$2+1,2*$E$2+1),3)))</f>
        <v>Player 1</v>
      </c>
      <c r="D1310" s="3" t="str">
        <f ca="1" t="shared" si="0"/>
        <v>Player 37</v>
      </c>
      <c r="E1310" s="5"/>
      <c r="F1310" s="3"/>
      <c r="G1310">
        <f>1+MOD(A1310+D1305-2,2*$E$2+1)</f>
        <v>2</v>
      </c>
    </row>
    <row r="1311" spans="1:7" ht="12.75">
      <c r="A1311" s="3">
        <v>3</v>
      </c>
      <c r="B1311" s="4">
        <f t="shared" si="1"/>
        <v>3</v>
      </c>
      <c r="C1311" s="4" t="str">
        <f ca="1">IF(G1311=$E$2+1,D1306,INDIRECT(ADDRESS(4+MOD(IF(G1311&lt;$E$2+1,G1311,$E$2+$E$2+2-G1311)-A1311+2*$E$2+1,2*$E$2+1),3)))</f>
        <v>Player 1</v>
      </c>
      <c r="D1311" s="3" t="str">
        <f ca="1" t="shared" si="0"/>
        <v>Player 35</v>
      </c>
      <c r="E1311" s="3"/>
      <c r="F1311" s="3"/>
      <c r="G1311">
        <f>1+MOD(A1311+D1305-2,2*$E$2+1)</f>
        <v>3</v>
      </c>
    </row>
    <row r="1312" spans="1:7" ht="12.75">
      <c r="A1312" s="3">
        <v>4</v>
      </c>
      <c r="B1312" s="4">
        <f t="shared" si="1"/>
        <v>4</v>
      </c>
      <c r="C1312" s="4" t="str">
        <f ca="1">IF(G1312=$E$2+1,D1306,INDIRECT(ADDRESS(4+MOD(IF(G1312&lt;$E$2+1,G1312,$E$2+$E$2+2-G1312)-A1312+2*$E$2+1,2*$E$2+1),3)))</f>
        <v>Player 1</v>
      </c>
      <c r="D1312" s="3" t="str">
        <f ca="1" t="shared" si="0"/>
        <v>Player 33</v>
      </c>
      <c r="E1312" s="3"/>
      <c r="F1312" s="3"/>
      <c r="G1312">
        <f>1+MOD(A1312+D1305-2,2*$E$2+1)</f>
        <v>4</v>
      </c>
    </row>
    <row r="1313" spans="1:7" ht="12.75">
      <c r="A1313" s="3">
        <v>5</v>
      </c>
      <c r="B1313" s="4">
        <f t="shared" si="1"/>
        <v>5</v>
      </c>
      <c r="C1313" s="4" t="str">
        <f ca="1">IF(G1313=$E$2+1,D1306,INDIRECT(ADDRESS(4+MOD(IF(G1313&lt;$E$2+1,G1313,$E$2+$E$2+2-G1313)-A1313+2*$E$2+1,2*$E$2+1),3)))</f>
        <v>Player 1</v>
      </c>
      <c r="D1313" s="3" t="str">
        <f ca="1" t="shared" si="0"/>
        <v>Player 31</v>
      </c>
      <c r="E1313" s="3"/>
      <c r="F1313" s="3"/>
      <c r="G1313">
        <f>1+MOD(A1313+D1305-2,2*$E$2+1)</f>
        <v>5</v>
      </c>
    </row>
    <row r="1314" spans="1:7" ht="12.75">
      <c r="A1314" s="3">
        <v>6</v>
      </c>
      <c r="B1314" s="4">
        <f t="shared" si="1"/>
        <v>6</v>
      </c>
      <c r="C1314" s="4" t="str">
        <f ca="1">IF(G1314=$E$2+1,D1306,INDIRECT(ADDRESS(4+MOD(IF(G1314&lt;$E$2+1,G1314,$E$2+$E$2+2-G1314)-A1314+2*$E$2+1,2*$E$2+1),3)))</f>
        <v>Player 1</v>
      </c>
      <c r="D1314" s="3" t="str">
        <f ca="1" t="shared" si="0"/>
        <v>Player 29</v>
      </c>
      <c r="E1314" s="3"/>
      <c r="F1314" s="3"/>
      <c r="G1314">
        <f>1+MOD(A1314+D1305-2,2*$E$2+1)</f>
        <v>6</v>
      </c>
    </row>
    <row r="1315" spans="1:7" ht="12.75">
      <c r="A1315" s="3">
        <v>7</v>
      </c>
      <c r="B1315" s="4">
        <f t="shared" si="1"/>
        <v>7</v>
      </c>
      <c r="C1315" s="4" t="str">
        <f ca="1">IF(G1315=$E$2+1,D1306,INDIRECT(ADDRESS(4+MOD(IF(G1315&lt;$E$2+1,G1315,$E$2+$E$2+2-G1315)-A1315+2*$E$2+1,2*$E$2+1),3)))</f>
        <v>Player 1</v>
      </c>
      <c r="D1315" s="3" t="str">
        <f ca="1" t="shared" si="0"/>
        <v>Player 27</v>
      </c>
      <c r="E1315" s="3"/>
      <c r="F1315" s="3"/>
      <c r="G1315">
        <f>1+MOD(A1315+D1305-2,2*$E$2+1)</f>
        <v>7</v>
      </c>
    </row>
    <row r="1316" spans="1:7" ht="12.75">
      <c r="A1316" s="3">
        <v>8</v>
      </c>
      <c r="B1316" s="4">
        <f t="shared" si="1"/>
        <v>8</v>
      </c>
      <c r="C1316" s="4" t="str">
        <f ca="1">IF(G1316=$E$2+1,D1306,INDIRECT(ADDRESS(4+MOD(IF(G1316&lt;$E$2+1,G1316,$E$2+$E$2+2-G1316)-A1316+2*$E$2+1,2*$E$2+1),3)))</f>
        <v>Player 1</v>
      </c>
      <c r="D1316" s="3" t="str">
        <f ca="1" t="shared" si="0"/>
        <v>Player 25</v>
      </c>
      <c r="E1316" s="3"/>
      <c r="F1316" s="3"/>
      <c r="G1316">
        <f>1+MOD(A1316+D1305-2,2*$E$2+1)</f>
        <v>8</v>
      </c>
    </row>
    <row r="1317" spans="1:7" ht="12.75">
      <c r="A1317" s="3">
        <v>9</v>
      </c>
      <c r="B1317" s="4">
        <f t="shared" si="1"/>
        <v>9</v>
      </c>
      <c r="C1317" s="4" t="str">
        <f ca="1">IF(G1317=$E$2+1,D1306,INDIRECT(ADDRESS(4+MOD(IF(G1317&lt;$E$2+1,G1317,$E$2+$E$2+2-G1317)-A1317+2*$E$2+1,2*$E$2+1),3)))</f>
        <v>Player 1</v>
      </c>
      <c r="D1317" s="3" t="str">
        <f ca="1" t="shared" si="0"/>
        <v>Player 23</v>
      </c>
      <c r="E1317" s="3"/>
      <c r="F1317" s="3"/>
      <c r="G1317">
        <f>1+MOD(A1317+D1305-2,2*$E$2+1)</f>
        <v>9</v>
      </c>
    </row>
    <row r="1318" spans="1:7" ht="12.75">
      <c r="A1318" s="3">
        <v>10</v>
      </c>
      <c r="B1318" s="4">
        <f t="shared" si="1"/>
        <v>10</v>
      </c>
      <c r="C1318" s="4" t="str">
        <f ca="1">IF(G1318=$E$2+1,D1306,INDIRECT(ADDRESS(4+MOD(IF(G1318&lt;$E$2+1,G1318,$E$2+$E$2+2-G1318)-A1318+2*$E$2+1,2*$E$2+1),3)))</f>
        <v>Player 1</v>
      </c>
      <c r="D1318" s="3" t="str">
        <f ca="1" t="shared" si="0"/>
        <v>Player 21</v>
      </c>
      <c r="E1318" s="3"/>
      <c r="F1318" s="3"/>
      <c r="G1318">
        <f>1+MOD(A1318+D1305-2,2*$E$2+1)</f>
        <v>10</v>
      </c>
    </row>
    <row r="1319" spans="1:7" ht="12.75">
      <c r="A1319" s="3">
        <v>11</v>
      </c>
      <c r="B1319" s="4">
        <f t="shared" si="1"/>
        <v>11</v>
      </c>
      <c r="C1319" s="4" t="str">
        <f ca="1">IF(G1319=$E$2+1,D1306,INDIRECT(ADDRESS(4+MOD(IF(G1319&lt;$E$2+1,G1319,$E$2+$E$2+2-G1319)-A1319+2*$E$2+1,2*$E$2+1),3)))</f>
        <v>Player 1</v>
      </c>
      <c r="D1319" s="3" t="str">
        <f ca="1" t="shared" si="0"/>
        <v>Player 19</v>
      </c>
      <c r="E1319" s="3"/>
      <c r="F1319" s="3"/>
      <c r="G1319">
        <f>1+MOD(A1319+D1305-2,2*$E$2+1)</f>
        <v>11</v>
      </c>
    </row>
    <row r="1320" spans="1:7" ht="12.75">
      <c r="A1320" s="3">
        <v>12</v>
      </c>
      <c r="B1320" s="4">
        <f t="shared" si="1"/>
        <v>12</v>
      </c>
      <c r="C1320" s="4" t="str">
        <f ca="1">IF(G1320=$E$2+1,D1306,INDIRECT(ADDRESS(4+MOD(IF(G1320&lt;$E$2+1,G1320,$E$2+$E$2+2-G1320)-A1320+2*$E$2+1,2*$E$2+1),3)))</f>
        <v>Player 1</v>
      </c>
      <c r="D1320" s="3" t="str">
        <f ca="1" t="shared" si="0"/>
        <v>Player 17</v>
      </c>
      <c r="E1320" s="3"/>
      <c r="F1320" s="3"/>
      <c r="G1320">
        <f>1+MOD(A1320+D1305-2,2*$E$2+1)</f>
        <v>12</v>
      </c>
    </row>
    <row r="1321" spans="1:7" ht="12.75">
      <c r="A1321" s="3">
        <v>13</v>
      </c>
      <c r="B1321" s="4">
        <f t="shared" si="1"/>
        <v>13</v>
      </c>
      <c r="C1321" s="4" t="str">
        <f ca="1">IF(G1321=$E$2+1,D1306,INDIRECT(ADDRESS(4+MOD(IF(G1321&lt;$E$2+1,G1321,$E$2+$E$2+2-G1321)-A1321+2*$E$2+1,2*$E$2+1),3)))</f>
        <v>Player 1</v>
      </c>
      <c r="D1321" s="3" t="str">
        <f ca="1" t="shared" si="0"/>
        <v>Player 15</v>
      </c>
      <c r="E1321" s="3"/>
      <c r="F1321" s="3"/>
      <c r="G1321">
        <f>1+MOD(A1321+D1305-2,2*$E$2+1)</f>
        <v>13</v>
      </c>
    </row>
    <row r="1322" spans="1:7" ht="12.75">
      <c r="A1322" s="3">
        <v>14</v>
      </c>
      <c r="B1322" s="4">
        <f t="shared" si="1"/>
        <v>14</v>
      </c>
      <c r="C1322" s="4" t="str">
        <f ca="1">IF(G1322=$E$2+1,D1306,INDIRECT(ADDRESS(4+MOD(IF(G1322&lt;$E$2+1,G1322,$E$2+$E$2+2-G1322)-A1322+2*$E$2+1,2*$E$2+1),3)))</f>
        <v>Player 1</v>
      </c>
      <c r="D1322" s="3" t="str">
        <f ca="1" t="shared" si="0"/>
        <v>Player 13</v>
      </c>
      <c r="E1322" s="3"/>
      <c r="F1322" s="3"/>
      <c r="G1322">
        <f>1+MOD(A1322+D1305-2,2*$E$2+1)</f>
        <v>14</v>
      </c>
    </row>
    <row r="1323" spans="1:7" ht="12.75">
      <c r="A1323" s="3">
        <v>15</v>
      </c>
      <c r="B1323" s="4">
        <f t="shared" si="1"/>
        <v>15</v>
      </c>
      <c r="C1323" s="4" t="str">
        <f ca="1">IF(G1323=$E$2+1,D1306,INDIRECT(ADDRESS(4+MOD(IF(G1323&lt;$E$2+1,G1323,$E$2+$E$2+2-G1323)-A1323+2*$E$2+1,2*$E$2+1),3)))</f>
        <v>Player 1</v>
      </c>
      <c r="D1323" s="3" t="str">
        <f ca="1" t="shared" si="0"/>
        <v>Player 11</v>
      </c>
      <c r="E1323" s="3"/>
      <c r="F1323" s="3"/>
      <c r="G1323">
        <f>1+MOD(A1323+D1305-2,2*$E$2+1)</f>
        <v>15</v>
      </c>
    </row>
    <row r="1324" spans="1:7" ht="12.75">
      <c r="A1324" s="3">
        <v>16</v>
      </c>
      <c r="B1324" s="4">
        <f t="shared" si="1"/>
        <v>16</v>
      </c>
      <c r="C1324" s="4" t="str">
        <f ca="1">IF(G1324=$E$2+1,D1306,INDIRECT(ADDRESS(4+MOD(IF(G1324&lt;$E$2+1,G1324,$E$2+$E$2+2-G1324)-A1324+2*$E$2+1,2*$E$2+1),3)))</f>
        <v>Player 1</v>
      </c>
      <c r="D1324" s="3" t="str">
        <f ca="1" t="shared" si="0"/>
        <v>Player 9</v>
      </c>
      <c r="E1324" s="3"/>
      <c r="F1324" s="3"/>
      <c r="G1324">
        <f>1+MOD(A1324+D1305-2,2*$E$2+1)</f>
        <v>16</v>
      </c>
    </row>
    <row r="1325" spans="1:7" ht="12.75">
      <c r="A1325" s="3">
        <v>17</v>
      </c>
      <c r="B1325" s="4">
        <f t="shared" si="1"/>
        <v>17</v>
      </c>
      <c r="C1325" s="4" t="str">
        <f ca="1">IF(G1325=$E$2+1,D1306,INDIRECT(ADDRESS(4+MOD(IF(G1325&lt;$E$2+1,G1325,$E$2+$E$2+2-G1325)-A1325+2*$E$2+1,2*$E$2+1),3)))</f>
        <v>Player 1</v>
      </c>
      <c r="D1325" s="3" t="str">
        <f ca="1" t="shared" si="0"/>
        <v>Player 7</v>
      </c>
      <c r="E1325" s="3"/>
      <c r="F1325" s="3"/>
      <c r="G1325">
        <f>1+MOD(A1325+D1305-2,2*$E$2+1)</f>
        <v>17</v>
      </c>
    </row>
    <row r="1326" spans="1:7" ht="12.75">
      <c r="A1326" s="3">
        <v>18</v>
      </c>
      <c r="B1326" s="4">
        <f t="shared" si="1"/>
        <v>18</v>
      </c>
      <c r="C1326" s="4" t="str">
        <f ca="1">IF(G1326=$E$2+1,D1306,INDIRECT(ADDRESS(4+MOD(IF(G1326&lt;$E$2+1,G1326,$E$2+$E$2+2-G1326)-A1326+2*$E$2+1,2*$E$2+1),3)))</f>
        <v>Player 1</v>
      </c>
      <c r="D1326" s="3" t="str">
        <f ca="1" t="shared" si="0"/>
        <v>Player 5</v>
      </c>
      <c r="E1326" s="3"/>
      <c r="F1326" s="3"/>
      <c r="G1326">
        <f>1+MOD(A1326+D1305-2,2*$E$2+1)</f>
        <v>18</v>
      </c>
    </row>
    <row r="1327" spans="1:7" ht="12.75">
      <c r="A1327" s="3">
        <v>19</v>
      </c>
      <c r="B1327" s="4">
        <f t="shared" si="1"/>
        <v>19</v>
      </c>
      <c r="C1327" s="4" t="str">
        <f ca="1">IF(G1327=$E$2+1,D1306,INDIRECT(ADDRESS(4+MOD(IF(G1327&lt;$E$2+1,G1327,$E$2+$E$2+2-G1327)-A1327+2*$E$2+1,2*$E$2+1),3)))</f>
        <v>Player 1</v>
      </c>
      <c r="D1327" s="3" t="str">
        <f ca="1" t="shared" si="0"/>
        <v>Player 3</v>
      </c>
      <c r="E1327" s="3"/>
      <c r="F1327" s="3"/>
      <c r="G1327">
        <f>1+MOD(A1327+D1305-2,2*$E$2+1)</f>
        <v>19</v>
      </c>
    </row>
    <row r="1328" spans="1:7" ht="12.75">
      <c r="A1328" s="3">
        <v>20</v>
      </c>
      <c r="B1328" s="4">
        <f t="shared" si="1"/>
        <v>0</v>
      </c>
      <c r="C1328" s="4" t="str">
        <f ca="1">IF(G1328=$E$2+1,D1306,INDIRECT(ADDRESS(4+MOD(IF(G1328&lt;$E$2+1,G1328,$E$2+$E$2+2-G1328)-A1328+2*$E$2+1,2*$E$2+1),3)))</f>
        <v>Player 1</v>
      </c>
      <c r="D1328" s="3" t="str">
        <f ca="1" t="shared" si="0"/>
        <v>Rest</v>
      </c>
      <c r="E1328" s="3"/>
      <c r="F1328" s="3"/>
      <c r="G1328">
        <f>1+MOD(A1328+D1305-2,2*$E$2+1)</f>
        <v>20</v>
      </c>
    </row>
    <row r="1329" spans="1:7" ht="12.75">
      <c r="A1329" s="3">
        <v>21</v>
      </c>
      <c r="B1329" s="4">
        <f t="shared" si="1"/>
        <v>19</v>
      </c>
      <c r="C1329" s="4" t="str">
        <f ca="1">IF(G1329=$E$2+1,D1306,INDIRECT(ADDRESS(4+MOD(IF(G1329&lt;$E$2+1,G1329,$E$2+$E$2+2-G1329)-A1329+2*$E$2+1,2*$E$2+1),3)))</f>
        <v>Player 38</v>
      </c>
      <c r="D1329" s="3" t="str">
        <f ca="1" t="shared" si="0"/>
        <v>Player 1</v>
      </c>
      <c r="E1329" s="3"/>
      <c r="F1329" s="3"/>
      <c r="G1329">
        <f>1+MOD(A1329+D1305-2,2*$E$2+1)</f>
        <v>21</v>
      </c>
    </row>
    <row r="1330" spans="1:7" ht="12.75">
      <c r="A1330" s="3">
        <v>22</v>
      </c>
      <c r="B1330" s="4">
        <f>IF(G1330=$E$2+1,0,IF(G1330&lt;$E$2+1,G1330,$E$2+$E$2+2-G1330))</f>
        <v>18</v>
      </c>
      <c r="C1330" s="4" t="str">
        <f ca="1">IF(G1330=$E$2+1,D1306,INDIRECT(ADDRESS(4+MOD(IF(G1330&lt;$E$2+1,G1330,$E$2+$E$2+2-G1330)-A1330+2*$E$2+1,2*$E$2+1),3)))</f>
        <v>Player 36</v>
      </c>
      <c r="D1330" s="3" t="str">
        <f ca="1" t="shared" si="0"/>
        <v>Player 1</v>
      </c>
      <c r="E1330" s="3"/>
      <c r="F1330" s="3"/>
      <c r="G1330">
        <f>1+MOD(A1330+D1305-2,2*$E$2+1)</f>
        <v>22</v>
      </c>
    </row>
    <row r="1331" spans="1:7" ht="12.75">
      <c r="A1331" s="3">
        <v>23</v>
      </c>
      <c r="B1331" s="4">
        <f>IF(G1331=$E$2+1,0,IF(G1331&lt;$E$2+1,G1331,$E$2+$E$2+2-G1331))</f>
        <v>17</v>
      </c>
      <c r="C1331" s="4" t="str">
        <f ca="1">IF(G1331=$E$2+1,D1306,INDIRECT(ADDRESS(4+MOD(IF(G1331&lt;$E$2+1,G1331,$E$2+$E$2+2-G1331)-A1331+2*$E$2+1,2*$E$2+1),3)))</f>
        <v>Player 34</v>
      </c>
      <c r="D1331" s="3" t="str">
        <f ca="1" t="shared" si="0"/>
        <v>Player 1</v>
      </c>
      <c r="E1331" s="3"/>
      <c r="F1331" s="3"/>
      <c r="G1331">
        <f>1+MOD(A1331+D1305-2,2*$E$2+1)</f>
        <v>23</v>
      </c>
    </row>
    <row r="1332" spans="1:7" ht="12.75">
      <c r="A1332" s="3">
        <v>24</v>
      </c>
      <c r="B1332" s="4">
        <f aca="true" t="shared" si="2" ref="B1332:B1343">IF(G1332=$E$2+1,0,IF(G1332&lt;$E$2+1,G1332,$E$2+$E$2+2-G1332))</f>
        <v>16</v>
      </c>
      <c r="C1332" s="4" t="str">
        <f ca="1">IF(G1332=$E$2+1,D1306,INDIRECT(ADDRESS(4+MOD(IF(G1332&lt;$E$2+1,G1332,$E$2+$E$2+2-G1332)-A1332+2*$E$2+1,2*$E$2+1),3)))</f>
        <v>Player 32</v>
      </c>
      <c r="D1332" s="3" t="str">
        <f ca="1" t="shared" si="0"/>
        <v>Player 1</v>
      </c>
      <c r="E1332" s="3"/>
      <c r="F1332" s="3"/>
      <c r="G1332">
        <f>1+MOD(A1332+D1305-2,2*$E$2+1)</f>
        <v>24</v>
      </c>
    </row>
    <row r="1333" spans="1:7" ht="12.75">
      <c r="A1333" s="3">
        <v>25</v>
      </c>
      <c r="B1333" s="4">
        <f t="shared" si="2"/>
        <v>15</v>
      </c>
      <c r="C1333" s="4" t="str">
        <f ca="1">IF(G1333=$E$2+1,D1306,INDIRECT(ADDRESS(4+MOD(IF(G1333&lt;$E$2+1,G1333,$E$2+$E$2+2-G1333)-A1333+2*$E$2+1,2*$E$2+1),3)))</f>
        <v>Player 30</v>
      </c>
      <c r="D1333" s="3" t="str">
        <f ca="1" t="shared" si="0"/>
        <v>Player 1</v>
      </c>
      <c r="E1333" s="3"/>
      <c r="F1333" s="3"/>
      <c r="G1333">
        <f>1+MOD(A1333+D1305-2,2*$E$2+1)</f>
        <v>25</v>
      </c>
    </row>
    <row r="1334" spans="1:7" ht="12.75">
      <c r="A1334" s="3">
        <v>26</v>
      </c>
      <c r="B1334" s="4">
        <f t="shared" si="2"/>
        <v>14</v>
      </c>
      <c r="C1334" s="4" t="str">
        <f ca="1">IF(G1334=$E$2+1,D1306,INDIRECT(ADDRESS(4+MOD(IF(G1334&lt;$E$2+1,G1334,$E$2+$E$2+2-G1334)-A1334+2*$E$2+1,2*$E$2+1),3)))</f>
        <v>Player 28</v>
      </c>
      <c r="D1334" s="3" t="str">
        <f ca="1" t="shared" si="0"/>
        <v>Player 1</v>
      </c>
      <c r="E1334" s="3"/>
      <c r="F1334" s="3"/>
      <c r="G1334">
        <f>1+MOD(A1334+D1305-2,2*$E$2+1)</f>
        <v>26</v>
      </c>
    </row>
    <row r="1335" spans="1:7" ht="12.75">
      <c r="A1335" s="3">
        <v>27</v>
      </c>
      <c r="B1335" s="4">
        <f t="shared" si="2"/>
        <v>13</v>
      </c>
      <c r="C1335" s="4" t="str">
        <f ca="1">IF(G1335=$E$2+1,D1306,INDIRECT(ADDRESS(4+MOD(IF(G1335&lt;$E$2+1,G1335,$E$2+$E$2+2-G1335)-A1335+2*$E$2+1,2*$E$2+1),3)))</f>
        <v>Player 26</v>
      </c>
      <c r="D1335" s="3" t="str">
        <f ca="1" t="shared" si="0"/>
        <v>Player 1</v>
      </c>
      <c r="E1335" s="3"/>
      <c r="F1335" s="3"/>
      <c r="G1335">
        <f>1+MOD(A1335+D1305-2,2*$E$2+1)</f>
        <v>27</v>
      </c>
    </row>
    <row r="1336" spans="1:7" ht="12.75">
      <c r="A1336" s="3">
        <v>28</v>
      </c>
      <c r="B1336" s="4">
        <f t="shared" si="2"/>
        <v>12</v>
      </c>
      <c r="C1336" s="4" t="str">
        <f ca="1">IF(G1336=$E$2+1,D1306,INDIRECT(ADDRESS(4+MOD(IF(G1336&lt;$E$2+1,G1336,$E$2+$E$2+2-G1336)-A1336+2*$E$2+1,2*$E$2+1),3)))</f>
        <v>Player 24</v>
      </c>
      <c r="D1336" s="3" t="str">
        <f ca="1" t="shared" si="0"/>
        <v>Player 1</v>
      </c>
      <c r="E1336" s="3"/>
      <c r="F1336" s="3"/>
      <c r="G1336">
        <f>1+MOD(A1336+D1305-2,2*$E$2+1)</f>
        <v>28</v>
      </c>
    </row>
    <row r="1337" spans="1:7" ht="12.75">
      <c r="A1337" s="3">
        <v>29</v>
      </c>
      <c r="B1337" s="4">
        <f t="shared" si="2"/>
        <v>11</v>
      </c>
      <c r="C1337" s="4" t="str">
        <f ca="1">IF(G1337=$E$2+1,D1306,INDIRECT(ADDRESS(4+MOD(IF(G1337&lt;$E$2+1,G1337,$E$2+$E$2+2-G1337)-A1337+2*$E$2+1,2*$E$2+1),3)))</f>
        <v>Player 22</v>
      </c>
      <c r="D1337" s="3" t="str">
        <f ca="1" t="shared" si="0"/>
        <v>Player 1</v>
      </c>
      <c r="E1337" s="3"/>
      <c r="F1337" s="3"/>
      <c r="G1337">
        <f>1+MOD(A1337+D1305-2,2*$E$2+1)</f>
        <v>29</v>
      </c>
    </row>
    <row r="1338" spans="1:7" ht="12.75">
      <c r="A1338" s="3">
        <v>30</v>
      </c>
      <c r="B1338" s="4">
        <f t="shared" si="2"/>
        <v>10</v>
      </c>
      <c r="C1338" s="4" t="str">
        <f ca="1">IF(G1338=$E$2+1,D1306,INDIRECT(ADDRESS(4+MOD(IF(G1338&lt;$E$2+1,G1338,$E$2+$E$2+2-G1338)-A1338+2*$E$2+1,2*$E$2+1),3)))</f>
        <v>Player 20</v>
      </c>
      <c r="D1338" s="3" t="str">
        <f aca="true" ca="1" t="shared" si="3" ref="D1338:D1343">IF(G1338=$E$2+1,$F$3,INDIRECT(ADDRESS(4+MOD(IF(G1338&lt;$E$2+1,$E$2+$E$2+2-G1338,G1338)-A1338+2*$E$2+1,2*$E$2+1),3)))</f>
        <v>Player 1</v>
      </c>
      <c r="E1338" s="3"/>
      <c r="F1338" s="3"/>
      <c r="G1338">
        <f>1+MOD(A1338+D1305-2,2*$E$2+1)</f>
        <v>30</v>
      </c>
    </row>
    <row r="1339" spans="1:7" ht="12.75">
      <c r="A1339" s="3">
        <v>31</v>
      </c>
      <c r="B1339" s="4">
        <f t="shared" si="2"/>
        <v>9</v>
      </c>
      <c r="C1339" s="4" t="str">
        <f ca="1">IF(G1339=$E$2+1,D1306,INDIRECT(ADDRESS(4+MOD(IF(G1339&lt;$E$2+1,G1339,$E$2+$E$2+2-G1339)-A1339+2*$E$2+1,2*$E$2+1),3)))</f>
        <v>Player 18</v>
      </c>
      <c r="D1339" s="3" t="str">
        <f ca="1" t="shared" si="3"/>
        <v>Player 1</v>
      </c>
      <c r="E1339" s="3"/>
      <c r="F1339" s="3"/>
      <c r="G1339">
        <f>1+MOD(A1339+D1305-2,2*$E$2+1)</f>
        <v>31</v>
      </c>
    </row>
    <row r="1340" spans="1:7" ht="12.75">
      <c r="A1340" s="3">
        <v>32</v>
      </c>
      <c r="B1340" s="4">
        <f t="shared" si="2"/>
        <v>8</v>
      </c>
      <c r="C1340" s="4" t="str">
        <f ca="1">IF(G1340=$E$2+1,D1306,INDIRECT(ADDRESS(4+MOD(IF(G1340&lt;$E$2+1,G1340,$E$2+$E$2+2-G1340)-A1340+2*$E$2+1,2*$E$2+1),3)))</f>
        <v>Player 16</v>
      </c>
      <c r="D1340" s="3" t="str">
        <f ca="1" t="shared" si="3"/>
        <v>Player 1</v>
      </c>
      <c r="E1340" s="3"/>
      <c r="F1340" s="3"/>
      <c r="G1340">
        <f>1+MOD(A1340+D1305-2,2*$E$2+1)</f>
        <v>32</v>
      </c>
    </row>
    <row r="1341" spans="1:7" ht="12.75">
      <c r="A1341" s="3">
        <v>33</v>
      </c>
      <c r="B1341" s="4">
        <f t="shared" si="2"/>
        <v>7</v>
      </c>
      <c r="C1341" s="4" t="str">
        <f ca="1">IF(G1341=$E$2+1,D1306,INDIRECT(ADDRESS(4+MOD(IF(G1341&lt;$E$2+1,G1341,$E$2+$E$2+2-G1341)-A1341+2*$E$2+1,2*$E$2+1),3)))</f>
        <v>Player 14</v>
      </c>
      <c r="D1341" s="3" t="str">
        <f ca="1" t="shared" si="3"/>
        <v>Player 1</v>
      </c>
      <c r="E1341" s="3"/>
      <c r="F1341" s="3"/>
      <c r="G1341">
        <f>1+MOD(A1341+D1305-2,2*$E$2+1)</f>
        <v>33</v>
      </c>
    </row>
    <row r="1342" spans="1:7" ht="12.75">
      <c r="A1342" s="3">
        <v>34</v>
      </c>
      <c r="B1342" s="4">
        <f t="shared" si="2"/>
        <v>6</v>
      </c>
      <c r="C1342" s="4" t="str">
        <f ca="1">IF(G1342=$E$2+1,D1306,INDIRECT(ADDRESS(4+MOD(IF(G1342&lt;$E$2+1,G1342,$E$2+$E$2+2-G1342)-A1342+2*$E$2+1,2*$E$2+1),3)))</f>
        <v>Player 12</v>
      </c>
      <c r="D1342" s="3" t="str">
        <f ca="1" t="shared" si="3"/>
        <v>Player 1</v>
      </c>
      <c r="E1342" s="3"/>
      <c r="F1342" s="3"/>
      <c r="G1342">
        <f>1+MOD(A1342+D1305-2,2*$E$2+1)</f>
        <v>34</v>
      </c>
    </row>
    <row r="1343" spans="1:7" ht="12.75">
      <c r="A1343" s="3">
        <v>35</v>
      </c>
      <c r="B1343" s="4">
        <f t="shared" si="2"/>
        <v>5</v>
      </c>
      <c r="C1343" s="4" t="str">
        <f ca="1">IF(G1343=$E$2+1,D1306,INDIRECT(ADDRESS(4+MOD(IF(G1343&lt;$E$2+1,G1343,$E$2+$E$2+2-G1343)-A1343+2*$E$2+1,2*$E$2+1),3)))</f>
        <v>Player 10</v>
      </c>
      <c r="D1343" s="3" t="str">
        <f ca="1" t="shared" si="3"/>
        <v>Player 1</v>
      </c>
      <c r="E1343" s="3"/>
      <c r="F1343" s="3"/>
      <c r="G1343">
        <f>1+MOD(A1343+D1305-2,2*$E$2+1)</f>
        <v>35</v>
      </c>
    </row>
    <row r="1344" spans="1:7" ht="12.75">
      <c r="A1344" s="3">
        <v>36</v>
      </c>
      <c r="B1344" s="4">
        <f t="shared" si="1"/>
        <v>4</v>
      </c>
      <c r="C1344" s="4" t="str">
        <f ca="1">IF(G1344=$E$2+1,D1306,INDIRECT(ADDRESS(4+MOD(IF(G1344&lt;$E$2+1,G1344,$E$2+$E$2+2-G1344)-A1344+2*$E$2+1,2*$E$2+1),3)))</f>
        <v>Player 8</v>
      </c>
      <c r="D1344" s="3" t="str">
        <f ca="1" t="shared" si="0"/>
        <v>Player 1</v>
      </c>
      <c r="E1344" s="3"/>
      <c r="F1344" s="3"/>
      <c r="G1344">
        <f>1+MOD(A1344+D1305-2,2*$E$2+1)</f>
        <v>36</v>
      </c>
    </row>
    <row r="1345" spans="1:7" ht="12.75">
      <c r="A1345" s="3">
        <v>37</v>
      </c>
      <c r="B1345" s="4">
        <f t="shared" si="1"/>
        <v>3</v>
      </c>
      <c r="C1345" s="4" t="str">
        <f ca="1">IF(G1345=$E$2+1,D1306,INDIRECT(ADDRESS(4+MOD(IF(G1345&lt;$E$2+1,G1345,$E$2+$E$2+2-G1345)-A1345+2*$E$2+1,2*$E$2+1),3)))</f>
        <v>Player 6</v>
      </c>
      <c r="D1345" s="3" t="str">
        <f ca="1" t="shared" si="0"/>
        <v>Player 1</v>
      </c>
      <c r="E1345" s="3"/>
      <c r="F1345" s="3"/>
      <c r="G1345">
        <f>1+MOD(A1345+D1305-2,2*$E$2+1)</f>
        <v>37</v>
      </c>
    </row>
    <row r="1346" spans="1:7" ht="12.75">
      <c r="A1346" s="3">
        <v>38</v>
      </c>
      <c r="B1346" s="4">
        <f>IF(G1346=$E$2+1,0,IF(G1346&lt;$E$2+1,G1346,$E$2+$E$2+2-G1346))</f>
        <v>2</v>
      </c>
      <c r="C1346" s="4" t="str">
        <f ca="1">IF(G1346=$E$2+1,D1306,INDIRECT(ADDRESS(4+MOD(IF(G1346&lt;$E$2+1,G1346,$E$2+$E$2+2-G1346)-A1346+2*$E$2+1,2*$E$2+1),3)))</f>
        <v>Player 4</v>
      </c>
      <c r="D1346" s="3" t="str">
        <f ca="1">IF(G1346=$E$2+1,$F$3,INDIRECT(ADDRESS(4+MOD(IF(G1346&lt;$E$2+1,$E$2+$E$2+2-G1346,G1346)-A1346+2*$E$2+1,2*$E$2+1),3)))</f>
        <v>Player 1</v>
      </c>
      <c r="E1346" s="3"/>
      <c r="F1346" s="3"/>
      <c r="G1346">
        <f>1+MOD(A1346+D1305-2,2*$E$2+1)</f>
        <v>38</v>
      </c>
    </row>
    <row r="1347" spans="1:7" ht="12.75">
      <c r="A1347" s="3">
        <v>39</v>
      </c>
      <c r="B1347" s="4">
        <f>IF(G1347=$E$2+1,0,IF(G1347&lt;$E$2+1,G1347,$E$2+$E$2+2-G1347))</f>
        <v>1</v>
      </c>
      <c r="C1347" s="4" t="str">
        <f ca="1">IF(G1347=$E$2+1,D1306,INDIRECT(ADDRESS(4+MOD(IF(G1347&lt;$E$2+1,G1347,$E$2+$E$2+2-G1347)-A1347+2*$E$2+1,2*$E$2+1),3)))</f>
        <v>Player 2</v>
      </c>
      <c r="D1347" s="3" t="str">
        <f ca="1">IF(G1347=$E$2+1,$F$3,INDIRECT(ADDRESS(4+MOD(IF(G1347&lt;$E$2+1,$E$2+$E$2+2-G1347,G1347)-A1347+2*$E$2+1,2*$E$2+1),3)))</f>
        <v>Player 1</v>
      </c>
      <c r="E1347" s="3"/>
      <c r="F1347" s="3"/>
      <c r="G1347">
        <f>1+MOD(A1347+D1305-2,2*$E$2+1)</f>
        <v>39</v>
      </c>
    </row>
    <row r="1356" spans="1:6" ht="12.75">
      <c r="A1356" t="s">
        <v>45</v>
      </c>
      <c r="C1356" s="1" t="s">
        <v>46</v>
      </c>
      <c r="D1356" s="2">
        <v>2</v>
      </c>
      <c r="F1356"/>
    </row>
    <row r="1357" spans="3:6" ht="12.75">
      <c r="C1357" s="1" t="s">
        <v>47</v>
      </c>
      <c r="D1357" s="2" t="str">
        <f ca="1">INDIRECT(ADDRESS(3+D1356,3))</f>
        <v>Player 2</v>
      </c>
      <c r="F1357"/>
    </row>
    <row r="1358" ht="12.75">
      <c r="F1358"/>
    </row>
    <row r="1359" spans="1:7" ht="12.75">
      <c r="A1359" s="3" t="s">
        <v>57</v>
      </c>
      <c r="B1359" s="13" t="s">
        <v>5</v>
      </c>
      <c r="C1359" s="4" t="s">
        <v>11</v>
      </c>
      <c r="D1359" s="3" t="s">
        <v>10</v>
      </c>
      <c r="E1359" s="5" t="s">
        <v>3</v>
      </c>
      <c r="F1359" s="3" t="s">
        <v>4</v>
      </c>
      <c r="G1359" t="s">
        <v>48</v>
      </c>
    </row>
    <row r="1360" spans="1:7" ht="12.75">
      <c r="A1360" s="16">
        <v>1</v>
      </c>
      <c r="B1360" s="15">
        <f>IF(G1360=$E$2+1,0,IF(G1360&lt;$E$2+1,G1360,$E$2+$E$2+2-G1360))</f>
        <v>2</v>
      </c>
      <c r="C1360" s="15" t="str">
        <f ca="1">IF(G1360=$E$2+1,D1357,INDIRECT(ADDRESS(4+MOD(IF(G1360&lt;$E$2+1,G1360,$E$2+$E$2+2-G1360)-A1360+2*$E$2+1,2*$E$2+1),3)))</f>
        <v>Player 2</v>
      </c>
      <c r="D1360" s="16" t="str">
        <f aca="true" ca="1" t="shared" si="4" ref="D1360:D1388">IF(G1360=$E$2+1,$F$3,INDIRECT(ADDRESS(4+MOD(IF(G1360&lt;$E$2+1,$E$2+$E$2+2-G1360,G1360)-A1360+2*$E$2+1,2*$E$2+1),3)))</f>
        <v>Player 38</v>
      </c>
      <c r="E1360" s="17"/>
      <c r="F1360" s="16"/>
      <c r="G1360">
        <f>1+MOD(A1360+D1356-2,2*$E$2+1)</f>
        <v>2</v>
      </c>
    </row>
    <row r="1361" spans="1:7" ht="12.75">
      <c r="A1361" s="3">
        <v>2</v>
      </c>
      <c r="B1361" s="4">
        <f aca="true" t="shared" si="5" ref="B1361:B1380">IF(G1361=$E$2+1,0,IF(G1361&lt;$E$2+1,G1361,$E$2+$E$2+2-G1361))</f>
        <v>3</v>
      </c>
      <c r="C1361" s="4" t="str">
        <f ca="1">IF(G1361=$E$2+1,D1357,INDIRECT(ADDRESS(4+MOD(IF(G1361&lt;$E$2+1,G1361,$E$2+$E$2+2-G1361)-A1361+2*$E$2+1,2*$E$2+1),3)))</f>
        <v>Player 2</v>
      </c>
      <c r="D1361" s="3" t="str">
        <f ca="1" t="shared" si="4"/>
        <v>Player 36</v>
      </c>
      <c r="E1361" s="5"/>
      <c r="F1361" s="3"/>
      <c r="G1361">
        <f>1+MOD(A1361+D1356-2,2*$E$2+1)</f>
        <v>3</v>
      </c>
    </row>
    <row r="1362" spans="1:7" ht="12.75">
      <c r="A1362" s="3">
        <v>3</v>
      </c>
      <c r="B1362" s="4">
        <f t="shared" si="5"/>
        <v>4</v>
      </c>
      <c r="C1362" s="4" t="str">
        <f ca="1">IF(G1362=$E$2+1,D1357,INDIRECT(ADDRESS(4+MOD(IF(G1362&lt;$E$2+1,G1362,$E$2+$E$2+2-G1362)-A1362+2*$E$2+1,2*$E$2+1),3)))</f>
        <v>Player 2</v>
      </c>
      <c r="D1362" s="3" t="str">
        <f ca="1" t="shared" si="4"/>
        <v>Player 34</v>
      </c>
      <c r="E1362" s="3"/>
      <c r="F1362" s="3"/>
      <c r="G1362">
        <f>1+MOD(A1362+D1356-2,2*$E$2+1)</f>
        <v>4</v>
      </c>
    </row>
    <row r="1363" spans="1:7" ht="12.75">
      <c r="A1363" s="3">
        <v>4</v>
      </c>
      <c r="B1363" s="4">
        <f t="shared" si="5"/>
        <v>5</v>
      </c>
      <c r="C1363" s="4" t="str">
        <f ca="1">IF(G1363=$E$2+1,D1357,INDIRECT(ADDRESS(4+MOD(IF(G1363&lt;$E$2+1,G1363,$E$2+$E$2+2-G1363)-A1363+2*$E$2+1,2*$E$2+1),3)))</f>
        <v>Player 2</v>
      </c>
      <c r="D1363" s="3" t="str">
        <f ca="1" t="shared" si="4"/>
        <v>Player 32</v>
      </c>
      <c r="E1363" s="3"/>
      <c r="F1363" s="3"/>
      <c r="G1363">
        <f>1+MOD(A1363+D1356-2,2*$E$2+1)</f>
        <v>5</v>
      </c>
    </row>
    <row r="1364" spans="1:7" ht="12.75">
      <c r="A1364" s="3">
        <v>5</v>
      </c>
      <c r="B1364" s="4">
        <f t="shared" si="5"/>
        <v>6</v>
      </c>
      <c r="C1364" s="4" t="str">
        <f ca="1">IF(G1364=$E$2+1,D1357,INDIRECT(ADDRESS(4+MOD(IF(G1364&lt;$E$2+1,G1364,$E$2+$E$2+2-G1364)-A1364+2*$E$2+1,2*$E$2+1),3)))</f>
        <v>Player 2</v>
      </c>
      <c r="D1364" s="3" t="str">
        <f ca="1" t="shared" si="4"/>
        <v>Player 30</v>
      </c>
      <c r="E1364" s="3"/>
      <c r="F1364" s="3"/>
      <c r="G1364">
        <f>1+MOD(A1364+D1356-2,2*$E$2+1)</f>
        <v>6</v>
      </c>
    </row>
    <row r="1365" spans="1:7" ht="12.75">
      <c r="A1365" s="3">
        <v>6</v>
      </c>
      <c r="B1365" s="4">
        <f t="shared" si="5"/>
        <v>7</v>
      </c>
      <c r="C1365" s="4" t="str">
        <f ca="1">IF(G1365=$E$2+1,D1357,INDIRECT(ADDRESS(4+MOD(IF(G1365&lt;$E$2+1,G1365,$E$2+$E$2+2-G1365)-A1365+2*$E$2+1,2*$E$2+1),3)))</f>
        <v>Player 2</v>
      </c>
      <c r="D1365" s="3" t="str">
        <f ca="1" t="shared" si="4"/>
        <v>Player 28</v>
      </c>
      <c r="E1365" s="3"/>
      <c r="F1365" s="3"/>
      <c r="G1365">
        <f>1+MOD(A1365+D1356-2,2*$E$2+1)</f>
        <v>7</v>
      </c>
    </row>
    <row r="1366" spans="1:7" ht="12.75">
      <c r="A1366" s="3">
        <v>7</v>
      </c>
      <c r="B1366" s="4">
        <f t="shared" si="5"/>
        <v>8</v>
      </c>
      <c r="C1366" s="4" t="str">
        <f ca="1">IF(G1366=$E$2+1,D1357,INDIRECT(ADDRESS(4+MOD(IF(G1366&lt;$E$2+1,G1366,$E$2+$E$2+2-G1366)-A1366+2*$E$2+1,2*$E$2+1),3)))</f>
        <v>Player 2</v>
      </c>
      <c r="D1366" s="3" t="str">
        <f ca="1" t="shared" si="4"/>
        <v>Player 26</v>
      </c>
      <c r="E1366" s="3"/>
      <c r="F1366" s="3"/>
      <c r="G1366">
        <f>1+MOD(A1366+D1356-2,2*$E$2+1)</f>
        <v>8</v>
      </c>
    </row>
    <row r="1367" spans="1:7" ht="12.75">
      <c r="A1367" s="3">
        <v>8</v>
      </c>
      <c r="B1367" s="4">
        <f t="shared" si="5"/>
        <v>9</v>
      </c>
      <c r="C1367" s="4" t="str">
        <f ca="1">IF(G1367=$E$2+1,D1357,INDIRECT(ADDRESS(4+MOD(IF(G1367&lt;$E$2+1,G1367,$E$2+$E$2+2-G1367)-A1367+2*$E$2+1,2*$E$2+1),3)))</f>
        <v>Player 2</v>
      </c>
      <c r="D1367" s="3" t="str">
        <f ca="1" t="shared" si="4"/>
        <v>Player 24</v>
      </c>
      <c r="E1367" s="3"/>
      <c r="F1367" s="3"/>
      <c r="G1367">
        <f>1+MOD(A1367+D1356-2,2*$E$2+1)</f>
        <v>9</v>
      </c>
    </row>
    <row r="1368" spans="1:7" ht="12.75">
      <c r="A1368" s="3">
        <v>9</v>
      </c>
      <c r="B1368" s="4">
        <f t="shared" si="5"/>
        <v>10</v>
      </c>
      <c r="C1368" s="4" t="str">
        <f ca="1">IF(G1368=$E$2+1,D1357,INDIRECT(ADDRESS(4+MOD(IF(G1368&lt;$E$2+1,G1368,$E$2+$E$2+2-G1368)-A1368+2*$E$2+1,2*$E$2+1),3)))</f>
        <v>Player 2</v>
      </c>
      <c r="D1368" s="3" t="str">
        <f ca="1" t="shared" si="4"/>
        <v>Player 22</v>
      </c>
      <c r="E1368" s="3"/>
      <c r="F1368" s="3"/>
      <c r="G1368">
        <f>1+MOD(A1368+D1356-2,2*$E$2+1)</f>
        <v>10</v>
      </c>
    </row>
    <row r="1369" spans="1:7" ht="12.75">
      <c r="A1369" s="3">
        <v>10</v>
      </c>
      <c r="B1369" s="4">
        <f t="shared" si="5"/>
        <v>11</v>
      </c>
      <c r="C1369" s="4" t="str">
        <f ca="1">IF(G1369=$E$2+1,D1357,INDIRECT(ADDRESS(4+MOD(IF(G1369&lt;$E$2+1,G1369,$E$2+$E$2+2-G1369)-A1369+2*$E$2+1,2*$E$2+1),3)))</f>
        <v>Player 2</v>
      </c>
      <c r="D1369" s="3" t="str">
        <f ca="1" t="shared" si="4"/>
        <v>Player 20</v>
      </c>
      <c r="E1369" s="3"/>
      <c r="F1369" s="3"/>
      <c r="G1369">
        <f>1+MOD(A1369+D1356-2,2*$E$2+1)</f>
        <v>11</v>
      </c>
    </row>
    <row r="1370" spans="1:7" ht="12.75">
      <c r="A1370" s="3">
        <v>11</v>
      </c>
      <c r="B1370" s="4">
        <f t="shared" si="5"/>
        <v>12</v>
      </c>
      <c r="C1370" s="4" t="str">
        <f ca="1">IF(G1370=$E$2+1,D1357,INDIRECT(ADDRESS(4+MOD(IF(G1370&lt;$E$2+1,G1370,$E$2+$E$2+2-G1370)-A1370+2*$E$2+1,2*$E$2+1),3)))</f>
        <v>Player 2</v>
      </c>
      <c r="D1370" s="3" t="str">
        <f ca="1" t="shared" si="4"/>
        <v>Player 18</v>
      </c>
      <c r="E1370" s="3"/>
      <c r="F1370" s="3"/>
      <c r="G1370">
        <f>1+MOD(A1370+D1356-2,2*$E$2+1)</f>
        <v>12</v>
      </c>
    </row>
    <row r="1371" spans="1:7" ht="12.75">
      <c r="A1371" s="3">
        <v>12</v>
      </c>
      <c r="B1371" s="4">
        <f t="shared" si="5"/>
        <v>13</v>
      </c>
      <c r="C1371" s="4" t="str">
        <f ca="1">IF(G1371=$E$2+1,D1357,INDIRECT(ADDRESS(4+MOD(IF(G1371&lt;$E$2+1,G1371,$E$2+$E$2+2-G1371)-A1371+2*$E$2+1,2*$E$2+1),3)))</f>
        <v>Player 2</v>
      </c>
      <c r="D1371" s="3" t="str">
        <f ca="1" t="shared" si="4"/>
        <v>Player 16</v>
      </c>
      <c r="E1371" s="3"/>
      <c r="F1371" s="3"/>
      <c r="G1371">
        <f>1+MOD(A1371+D1356-2,2*$E$2+1)</f>
        <v>13</v>
      </c>
    </row>
    <row r="1372" spans="1:7" ht="12.75">
      <c r="A1372" s="3">
        <v>13</v>
      </c>
      <c r="B1372" s="4">
        <f t="shared" si="5"/>
        <v>14</v>
      </c>
      <c r="C1372" s="4" t="str">
        <f ca="1">IF(G1372=$E$2+1,D1357,INDIRECT(ADDRESS(4+MOD(IF(G1372&lt;$E$2+1,G1372,$E$2+$E$2+2-G1372)-A1372+2*$E$2+1,2*$E$2+1),3)))</f>
        <v>Player 2</v>
      </c>
      <c r="D1372" s="3" t="str">
        <f ca="1" t="shared" si="4"/>
        <v>Player 14</v>
      </c>
      <c r="E1372" s="3"/>
      <c r="F1372" s="3"/>
      <c r="G1372">
        <f>1+MOD(A1372+D1356-2,2*$E$2+1)</f>
        <v>14</v>
      </c>
    </row>
    <row r="1373" spans="1:7" ht="12.75">
      <c r="A1373" s="3">
        <v>14</v>
      </c>
      <c r="B1373" s="4">
        <f t="shared" si="5"/>
        <v>15</v>
      </c>
      <c r="C1373" s="4" t="str">
        <f ca="1">IF(G1373=$E$2+1,D1357,INDIRECT(ADDRESS(4+MOD(IF(G1373&lt;$E$2+1,G1373,$E$2+$E$2+2-G1373)-A1373+2*$E$2+1,2*$E$2+1),3)))</f>
        <v>Player 2</v>
      </c>
      <c r="D1373" s="3" t="str">
        <f ca="1" t="shared" si="4"/>
        <v>Player 12</v>
      </c>
      <c r="E1373" s="3"/>
      <c r="F1373" s="3"/>
      <c r="G1373">
        <f>1+MOD(A1373+D1356-2,2*$E$2+1)</f>
        <v>15</v>
      </c>
    </row>
    <row r="1374" spans="1:7" ht="12.75">
      <c r="A1374" s="3">
        <v>15</v>
      </c>
      <c r="B1374" s="4">
        <f t="shared" si="5"/>
        <v>16</v>
      </c>
      <c r="C1374" s="4" t="str">
        <f ca="1">IF(G1374=$E$2+1,D1357,INDIRECT(ADDRESS(4+MOD(IF(G1374&lt;$E$2+1,G1374,$E$2+$E$2+2-G1374)-A1374+2*$E$2+1,2*$E$2+1),3)))</f>
        <v>Player 2</v>
      </c>
      <c r="D1374" s="3" t="str">
        <f ca="1" t="shared" si="4"/>
        <v>Player 10</v>
      </c>
      <c r="E1374" s="3"/>
      <c r="F1374" s="3"/>
      <c r="G1374">
        <f>1+MOD(A1374+D1356-2,2*$E$2+1)</f>
        <v>16</v>
      </c>
    </row>
    <row r="1375" spans="1:7" ht="12.75">
      <c r="A1375" s="3">
        <v>16</v>
      </c>
      <c r="B1375" s="4">
        <f t="shared" si="5"/>
        <v>17</v>
      </c>
      <c r="C1375" s="4" t="str">
        <f ca="1">IF(G1375=$E$2+1,D1357,INDIRECT(ADDRESS(4+MOD(IF(G1375&lt;$E$2+1,G1375,$E$2+$E$2+2-G1375)-A1375+2*$E$2+1,2*$E$2+1),3)))</f>
        <v>Player 2</v>
      </c>
      <c r="D1375" s="3" t="str">
        <f ca="1" t="shared" si="4"/>
        <v>Player 8</v>
      </c>
      <c r="E1375" s="3"/>
      <c r="F1375" s="3"/>
      <c r="G1375">
        <f>1+MOD(A1375+D1356-2,2*$E$2+1)</f>
        <v>17</v>
      </c>
    </row>
    <row r="1376" spans="1:7" ht="12.75">
      <c r="A1376" s="3">
        <v>17</v>
      </c>
      <c r="B1376" s="4">
        <f t="shared" si="5"/>
        <v>18</v>
      </c>
      <c r="C1376" s="4" t="str">
        <f ca="1">IF(G1376=$E$2+1,D1357,INDIRECT(ADDRESS(4+MOD(IF(G1376&lt;$E$2+1,G1376,$E$2+$E$2+2-G1376)-A1376+2*$E$2+1,2*$E$2+1),3)))</f>
        <v>Player 2</v>
      </c>
      <c r="D1376" s="3" t="str">
        <f ca="1" t="shared" si="4"/>
        <v>Player 6</v>
      </c>
      <c r="E1376" s="3"/>
      <c r="F1376" s="3"/>
      <c r="G1376">
        <f>1+MOD(A1376+D1356-2,2*$E$2+1)</f>
        <v>18</v>
      </c>
    </row>
    <row r="1377" spans="1:7" ht="12.75">
      <c r="A1377" s="3">
        <v>18</v>
      </c>
      <c r="B1377" s="4">
        <f t="shared" si="5"/>
        <v>19</v>
      </c>
      <c r="C1377" s="4" t="str">
        <f ca="1">IF(G1377=$E$2+1,D1357,INDIRECT(ADDRESS(4+MOD(IF(G1377&lt;$E$2+1,G1377,$E$2+$E$2+2-G1377)-A1377+2*$E$2+1,2*$E$2+1),3)))</f>
        <v>Player 2</v>
      </c>
      <c r="D1377" s="3" t="str">
        <f ca="1" t="shared" si="4"/>
        <v>Player 4</v>
      </c>
      <c r="E1377" s="3"/>
      <c r="F1377" s="3"/>
      <c r="G1377">
        <f>1+MOD(A1377+D1356-2,2*$E$2+1)</f>
        <v>19</v>
      </c>
    </row>
    <row r="1378" spans="1:7" ht="12.75">
      <c r="A1378" s="3">
        <v>19</v>
      </c>
      <c r="B1378" s="4">
        <f t="shared" si="5"/>
        <v>0</v>
      </c>
      <c r="C1378" s="4" t="str">
        <f ca="1">IF(G1378=$E$2+1,D1357,INDIRECT(ADDRESS(4+MOD(IF(G1378&lt;$E$2+1,G1378,$E$2+$E$2+2-G1378)-A1378+2*$E$2+1,2*$E$2+1),3)))</f>
        <v>Player 2</v>
      </c>
      <c r="D1378" s="3" t="str">
        <f ca="1" t="shared" si="4"/>
        <v>Rest</v>
      </c>
      <c r="E1378" s="3"/>
      <c r="F1378" s="3"/>
      <c r="G1378">
        <f>1+MOD(A1378+D1356-2,2*$E$2+1)</f>
        <v>20</v>
      </c>
    </row>
    <row r="1379" spans="1:7" ht="12.75">
      <c r="A1379" s="3">
        <v>20</v>
      </c>
      <c r="B1379" s="4">
        <f t="shared" si="5"/>
        <v>19</v>
      </c>
      <c r="C1379" s="4" t="str">
        <f ca="1">IF(G1379=$E$2+1,D1357,INDIRECT(ADDRESS(4+MOD(IF(G1379&lt;$E$2+1,G1379,$E$2+$E$2+2-G1379)-A1379+2*$E$2+1,2*$E$2+1),3)))</f>
        <v>Player 39 or Rest</v>
      </c>
      <c r="D1379" s="3" t="str">
        <f ca="1" t="shared" si="4"/>
        <v>Player 2</v>
      </c>
      <c r="E1379" s="3"/>
      <c r="F1379" s="3"/>
      <c r="G1379">
        <f>1+MOD(A1379+D1356-2,2*$E$2+1)</f>
        <v>21</v>
      </c>
    </row>
    <row r="1380" spans="1:7" ht="12.75">
      <c r="A1380" s="3">
        <v>21</v>
      </c>
      <c r="B1380" s="4">
        <f t="shared" si="5"/>
        <v>18</v>
      </c>
      <c r="C1380" s="4" t="str">
        <f ca="1">IF(G1380=$E$2+1,D1357,INDIRECT(ADDRESS(4+MOD(IF(G1380&lt;$E$2+1,G1380,$E$2+$E$2+2-G1380)-A1380+2*$E$2+1,2*$E$2+1),3)))</f>
        <v>Player 37</v>
      </c>
      <c r="D1380" s="3" t="str">
        <f ca="1" t="shared" si="4"/>
        <v>Player 2</v>
      </c>
      <c r="E1380" s="3"/>
      <c r="F1380" s="3"/>
      <c r="G1380">
        <f>1+MOD(A1380+D1356-2,2*$E$2+1)</f>
        <v>22</v>
      </c>
    </row>
    <row r="1381" spans="1:7" ht="12.75">
      <c r="A1381" s="3">
        <v>22</v>
      </c>
      <c r="B1381" s="4">
        <f>IF(G1381=$E$2+1,0,IF(G1381&lt;$E$2+1,G1381,$E$2+$E$2+2-G1381))</f>
        <v>17</v>
      </c>
      <c r="C1381" s="4" t="str">
        <f ca="1">IF(G1381=$E$2+1,D1357,INDIRECT(ADDRESS(4+MOD(IF(G1381&lt;$E$2+1,G1381,$E$2+$E$2+2-G1381)-A1381+2*$E$2+1,2*$E$2+1),3)))</f>
        <v>Player 35</v>
      </c>
      <c r="D1381" s="3" t="str">
        <f ca="1" t="shared" si="4"/>
        <v>Player 2</v>
      </c>
      <c r="E1381" s="3"/>
      <c r="F1381" s="3"/>
      <c r="G1381">
        <f>1+MOD(A1381+D1356-2,2*$E$2+1)</f>
        <v>23</v>
      </c>
    </row>
    <row r="1382" spans="1:7" ht="12.75">
      <c r="A1382" s="3">
        <v>23</v>
      </c>
      <c r="B1382" s="4">
        <f>IF(G1382=$E$2+1,0,IF(G1382&lt;$E$2+1,G1382,$E$2+$E$2+2-G1382))</f>
        <v>16</v>
      </c>
      <c r="C1382" s="4" t="str">
        <f ca="1">IF(G1382=$E$2+1,D1357,INDIRECT(ADDRESS(4+MOD(IF(G1382&lt;$E$2+1,G1382,$E$2+$E$2+2-G1382)-A1382+2*$E$2+1,2*$E$2+1),3)))</f>
        <v>Player 33</v>
      </c>
      <c r="D1382" s="3" t="str">
        <f ca="1" t="shared" si="4"/>
        <v>Player 2</v>
      </c>
      <c r="E1382" s="3"/>
      <c r="F1382" s="3"/>
      <c r="G1382">
        <f>1+MOD(A1382+D1356-2,2*$E$2+1)</f>
        <v>24</v>
      </c>
    </row>
    <row r="1383" spans="1:7" ht="12.75">
      <c r="A1383" s="3">
        <v>24</v>
      </c>
      <c r="B1383" s="4">
        <f aca="true" t="shared" si="6" ref="B1383:B1398">IF(G1383=$E$2+1,0,IF(G1383&lt;$E$2+1,G1383,$E$2+$E$2+2-G1383))</f>
        <v>15</v>
      </c>
      <c r="C1383" s="4" t="str">
        <f ca="1">IF(G1383=$E$2+1,D1357,INDIRECT(ADDRESS(4+MOD(IF(G1383&lt;$E$2+1,G1383,$E$2+$E$2+2-G1383)-A1383+2*$E$2+1,2*$E$2+1),3)))</f>
        <v>Player 31</v>
      </c>
      <c r="D1383" s="3" t="str">
        <f ca="1" t="shared" si="4"/>
        <v>Player 2</v>
      </c>
      <c r="E1383" s="3"/>
      <c r="F1383" s="3"/>
      <c r="G1383">
        <f>1+MOD(A1383+D1356-2,2*$E$2+1)</f>
        <v>25</v>
      </c>
    </row>
    <row r="1384" spans="1:7" ht="12.75">
      <c r="A1384" s="3">
        <v>25</v>
      </c>
      <c r="B1384" s="4">
        <f t="shared" si="6"/>
        <v>14</v>
      </c>
      <c r="C1384" s="4" t="str">
        <f ca="1">IF(G1384=$E$2+1,D1357,INDIRECT(ADDRESS(4+MOD(IF(G1384&lt;$E$2+1,G1384,$E$2+$E$2+2-G1384)-A1384+2*$E$2+1,2*$E$2+1),3)))</f>
        <v>Player 29</v>
      </c>
      <c r="D1384" s="3" t="str">
        <f ca="1" t="shared" si="4"/>
        <v>Player 2</v>
      </c>
      <c r="E1384" s="3"/>
      <c r="F1384" s="3"/>
      <c r="G1384">
        <f>1+MOD(A1384+D1356-2,2*$E$2+1)</f>
        <v>26</v>
      </c>
    </row>
    <row r="1385" spans="1:7" ht="12.75">
      <c r="A1385" s="3">
        <v>26</v>
      </c>
      <c r="B1385" s="4">
        <f t="shared" si="6"/>
        <v>13</v>
      </c>
      <c r="C1385" s="4" t="str">
        <f ca="1">IF(G1385=$E$2+1,D1357,INDIRECT(ADDRESS(4+MOD(IF(G1385&lt;$E$2+1,G1385,$E$2+$E$2+2-G1385)-A1385+2*$E$2+1,2*$E$2+1),3)))</f>
        <v>Player 27</v>
      </c>
      <c r="D1385" s="3" t="str">
        <f ca="1" t="shared" si="4"/>
        <v>Player 2</v>
      </c>
      <c r="E1385" s="3"/>
      <c r="F1385" s="3"/>
      <c r="G1385">
        <f>1+MOD(A1385+D1356-2,2*$E$2+1)</f>
        <v>27</v>
      </c>
    </row>
    <row r="1386" spans="1:7" ht="12.75">
      <c r="A1386" s="3">
        <v>27</v>
      </c>
      <c r="B1386" s="4">
        <f t="shared" si="6"/>
        <v>12</v>
      </c>
      <c r="C1386" s="4" t="str">
        <f ca="1">IF(G1386=$E$2+1,D1357,INDIRECT(ADDRESS(4+MOD(IF(G1386&lt;$E$2+1,G1386,$E$2+$E$2+2-G1386)-A1386+2*$E$2+1,2*$E$2+1),3)))</f>
        <v>Player 25</v>
      </c>
      <c r="D1386" s="3" t="str">
        <f ca="1" t="shared" si="4"/>
        <v>Player 2</v>
      </c>
      <c r="E1386" s="3"/>
      <c r="F1386" s="3"/>
      <c r="G1386">
        <f>1+MOD(A1386+D1356-2,2*$E$2+1)</f>
        <v>28</v>
      </c>
    </row>
    <row r="1387" spans="1:7" ht="12.75">
      <c r="A1387" s="3">
        <v>28</v>
      </c>
      <c r="B1387" s="4">
        <f t="shared" si="6"/>
        <v>11</v>
      </c>
      <c r="C1387" s="4" t="str">
        <f ca="1">IF(G1387=$E$2+1,D1357,INDIRECT(ADDRESS(4+MOD(IF(G1387&lt;$E$2+1,G1387,$E$2+$E$2+2-G1387)-A1387+2*$E$2+1,2*$E$2+1),3)))</f>
        <v>Player 23</v>
      </c>
      <c r="D1387" s="3" t="str">
        <f ca="1" t="shared" si="4"/>
        <v>Player 2</v>
      </c>
      <c r="E1387" s="3"/>
      <c r="F1387" s="3"/>
      <c r="G1387">
        <f>1+MOD(A1387+D1356-2,2*$E$2+1)</f>
        <v>29</v>
      </c>
    </row>
    <row r="1388" spans="1:7" ht="12.75">
      <c r="A1388" s="3">
        <v>29</v>
      </c>
      <c r="B1388" s="4">
        <f t="shared" si="6"/>
        <v>10</v>
      </c>
      <c r="C1388" s="4" t="str">
        <f ca="1">IF(G1388=$E$2+1,D1357,INDIRECT(ADDRESS(4+MOD(IF(G1388&lt;$E$2+1,G1388,$E$2+$E$2+2-G1388)-A1388+2*$E$2+1,2*$E$2+1),3)))</f>
        <v>Player 21</v>
      </c>
      <c r="D1388" s="3" t="str">
        <f ca="1" t="shared" si="4"/>
        <v>Player 2</v>
      </c>
      <c r="E1388" s="3"/>
      <c r="F1388" s="3"/>
      <c r="G1388">
        <f>1+MOD(A1388+D1356-2,2*$E$2+1)</f>
        <v>30</v>
      </c>
    </row>
    <row r="1389" spans="1:7" ht="12.75">
      <c r="A1389" s="3">
        <v>30</v>
      </c>
      <c r="B1389" s="4">
        <f t="shared" si="6"/>
        <v>9</v>
      </c>
      <c r="C1389" s="4" t="str">
        <f ca="1">IF(G1389=$E$2+1,D1357,INDIRECT(ADDRESS(4+MOD(IF(G1389&lt;$E$2+1,G1389,$E$2+$E$2+2-G1389)-A1389+2*$E$2+1,2*$E$2+1),3)))</f>
        <v>Player 19</v>
      </c>
      <c r="D1389" s="3" t="str">
        <f ca="1">IF(G1389=$E$2+1,$F$3,INDIRECT(ADDRESS(4+MOD(IF(G1389&lt;$E$2+1,$E$2+$E$2+2-G1389,G1389)-A1389+2*$E$2+1,2*$E$2+1),3)))</f>
        <v>Player 2</v>
      </c>
      <c r="E1389" s="3"/>
      <c r="F1389" s="3"/>
      <c r="G1389">
        <f>1+MOD(A1389+D1356-2,2*$E$2+1)</f>
        <v>31</v>
      </c>
    </row>
    <row r="1390" spans="1:7" ht="12.75">
      <c r="A1390" s="3">
        <v>31</v>
      </c>
      <c r="B1390" s="4">
        <f t="shared" si="6"/>
        <v>8</v>
      </c>
      <c r="C1390" s="4" t="str">
        <f ca="1">IF(G1390=$E$2+1,D1357,INDIRECT(ADDRESS(4+MOD(IF(G1390&lt;$E$2+1,G1390,$E$2+$E$2+2-G1390)-A1390+2*$E$2+1,2*$E$2+1),3)))</f>
        <v>Player 17</v>
      </c>
      <c r="D1390" s="3" t="str">
        <f ca="1">IF(G1390=$E$2+1,$F$3,INDIRECT(ADDRESS(4+MOD(IF(G1390&lt;$E$2+1,$E$2+$E$2+2-G1390,G1390)-A1390+2*$E$2+1,2*$E$2+1),3)))</f>
        <v>Player 2</v>
      </c>
      <c r="E1390" s="3"/>
      <c r="F1390" s="3"/>
      <c r="G1390">
        <f>1+MOD(A1390+D1356-2,2*$E$2+1)</f>
        <v>32</v>
      </c>
    </row>
    <row r="1391" spans="1:7" ht="12.75">
      <c r="A1391" s="3">
        <v>32</v>
      </c>
      <c r="B1391" s="4">
        <f t="shared" si="6"/>
        <v>7</v>
      </c>
      <c r="C1391" s="4" t="str">
        <f ca="1">IF(G1391=$E$2+1,D1357,INDIRECT(ADDRESS(4+MOD(IF(G1391&lt;$E$2+1,G1391,$E$2+$E$2+2-G1391)-A1391+2*$E$2+1,2*$E$2+1),3)))</f>
        <v>Player 15</v>
      </c>
      <c r="D1391" s="3" t="str">
        <f aca="true" ca="1" t="shared" si="7" ref="D1391:D1398">IF(G1391=$E$2+1,$F$3,INDIRECT(ADDRESS(4+MOD(IF(G1391&lt;$E$2+1,$E$2+$E$2+2-G1391,G1391)-A1391+2*$E$2+1,2*$E$2+1),3)))</f>
        <v>Player 2</v>
      </c>
      <c r="E1391" s="3"/>
      <c r="F1391" s="3"/>
      <c r="G1391">
        <f>1+MOD(A1391+D1356-2,2*$E$2+1)</f>
        <v>33</v>
      </c>
    </row>
    <row r="1392" spans="1:7" ht="12.75">
      <c r="A1392" s="3">
        <v>33</v>
      </c>
      <c r="B1392" s="4">
        <f t="shared" si="6"/>
        <v>6</v>
      </c>
      <c r="C1392" s="4" t="str">
        <f ca="1">IF(G1392=$E$2+1,D1357,INDIRECT(ADDRESS(4+MOD(IF(G1392&lt;$E$2+1,G1392,$E$2+$E$2+2-G1392)-A1392+2*$E$2+1,2*$E$2+1),3)))</f>
        <v>Player 13</v>
      </c>
      <c r="D1392" s="3" t="str">
        <f ca="1" t="shared" si="7"/>
        <v>Player 2</v>
      </c>
      <c r="E1392" s="3"/>
      <c r="F1392" s="3"/>
      <c r="G1392">
        <f>1+MOD(A1392+D1356-2,2*$E$2+1)</f>
        <v>34</v>
      </c>
    </row>
    <row r="1393" spans="1:7" ht="12.75">
      <c r="A1393" s="3">
        <v>34</v>
      </c>
      <c r="B1393" s="4">
        <f t="shared" si="6"/>
        <v>5</v>
      </c>
      <c r="C1393" s="4" t="str">
        <f ca="1">IF(G1393=$E$2+1,D1357,INDIRECT(ADDRESS(4+MOD(IF(G1393&lt;$E$2+1,G1393,$E$2+$E$2+2-G1393)-A1393+2*$E$2+1,2*$E$2+1),3)))</f>
        <v>Player 11</v>
      </c>
      <c r="D1393" s="3" t="str">
        <f ca="1" t="shared" si="7"/>
        <v>Player 2</v>
      </c>
      <c r="E1393" s="3"/>
      <c r="F1393" s="3"/>
      <c r="G1393">
        <f>1+MOD(A1393+D1356-2,2*$E$2+1)</f>
        <v>35</v>
      </c>
    </row>
    <row r="1394" spans="1:7" ht="12.75">
      <c r="A1394" s="3">
        <v>35</v>
      </c>
      <c r="B1394" s="4">
        <f t="shared" si="6"/>
        <v>4</v>
      </c>
      <c r="C1394" s="4" t="str">
        <f ca="1">IF(G1394=$E$2+1,D1357,INDIRECT(ADDRESS(4+MOD(IF(G1394&lt;$E$2+1,G1394,$E$2+$E$2+2-G1394)-A1394+2*$E$2+1,2*$E$2+1),3)))</f>
        <v>Player 9</v>
      </c>
      <c r="D1394" s="3" t="str">
        <f ca="1" t="shared" si="7"/>
        <v>Player 2</v>
      </c>
      <c r="E1394" s="3"/>
      <c r="F1394" s="3"/>
      <c r="G1394">
        <f>1+MOD(A1394+D1356-2,2*$E$2+1)</f>
        <v>36</v>
      </c>
    </row>
    <row r="1395" spans="1:7" ht="12.75">
      <c r="A1395" s="3">
        <v>36</v>
      </c>
      <c r="B1395" s="4">
        <f t="shared" si="6"/>
        <v>3</v>
      </c>
      <c r="C1395" s="4" t="str">
        <f ca="1">IF(G1395=$E$2+1,D1357,INDIRECT(ADDRESS(4+MOD(IF(G1395&lt;$E$2+1,G1395,$E$2+$E$2+2-G1395)-A1395+2*$E$2+1,2*$E$2+1),3)))</f>
        <v>Player 7</v>
      </c>
      <c r="D1395" s="3" t="str">
        <f ca="1" t="shared" si="7"/>
        <v>Player 2</v>
      </c>
      <c r="E1395" s="3"/>
      <c r="F1395" s="3"/>
      <c r="G1395">
        <f>1+MOD(A1395+D1356-2,2*$E$2+1)</f>
        <v>37</v>
      </c>
    </row>
    <row r="1396" spans="1:7" ht="12.75">
      <c r="A1396" s="3">
        <v>37</v>
      </c>
      <c r="B1396" s="4">
        <f t="shared" si="6"/>
        <v>2</v>
      </c>
      <c r="C1396" s="4" t="str">
        <f ca="1">IF(G1396=$E$2+1,D1357,INDIRECT(ADDRESS(4+MOD(IF(G1396&lt;$E$2+1,G1396,$E$2+$E$2+2-G1396)-A1396+2*$E$2+1,2*$E$2+1),3)))</f>
        <v>Player 5</v>
      </c>
      <c r="D1396" s="3" t="str">
        <f ca="1" t="shared" si="7"/>
        <v>Player 2</v>
      </c>
      <c r="E1396" s="3"/>
      <c r="F1396" s="3"/>
      <c r="G1396">
        <f>1+MOD(A1396+D1356-2,2*$E$2+1)</f>
        <v>38</v>
      </c>
    </row>
    <row r="1397" spans="1:7" ht="12.75">
      <c r="A1397" s="3">
        <v>38</v>
      </c>
      <c r="B1397" s="4">
        <f t="shared" si="6"/>
        <v>1</v>
      </c>
      <c r="C1397" s="4" t="str">
        <f ca="1">IF(G1397=$E$2+1,D1357,INDIRECT(ADDRESS(4+MOD(IF(G1397&lt;$E$2+1,G1397,$E$2+$E$2+2-G1397)-A1397+2*$E$2+1,2*$E$2+1),3)))</f>
        <v>Player 3</v>
      </c>
      <c r="D1397" s="3" t="str">
        <f ca="1" t="shared" si="7"/>
        <v>Player 2</v>
      </c>
      <c r="E1397" s="3"/>
      <c r="F1397" s="3"/>
      <c r="G1397">
        <f>1+MOD(A1397+D1356-2,2*$E$2+1)</f>
        <v>39</v>
      </c>
    </row>
    <row r="1398" spans="1:7" ht="12.75">
      <c r="A1398" s="3">
        <v>39</v>
      </c>
      <c r="B1398" s="4">
        <f t="shared" si="6"/>
        <v>1</v>
      </c>
      <c r="C1398" s="4" t="str">
        <f ca="1">IF(G1398=$E$2+1,D1357,INDIRECT(ADDRESS(4+MOD(IF(G1398&lt;$E$2+1,G1398,$E$2+$E$2+2-G1398)-A1398+2*$E$2+1,2*$E$2+1),3)))</f>
        <v>Player 2</v>
      </c>
      <c r="D1398" s="3" t="str">
        <f ca="1" t="shared" si="7"/>
        <v>Player 1</v>
      </c>
      <c r="E1398" s="3"/>
      <c r="F1398" s="3"/>
      <c r="G1398">
        <f>1+MOD(A1398+D1356-2,2*$E$2+1)</f>
        <v>1</v>
      </c>
    </row>
    <row r="1407" spans="1:6" ht="12.75">
      <c r="A1407" t="s">
        <v>45</v>
      </c>
      <c r="C1407" s="1" t="s">
        <v>46</v>
      </c>
      <c r="D1407" s="2">
        <v>3</v>
      </c>
      <c r="F1407"/>
    </row>
    <row r="1408" spans="3:6" ht="12.75">
      <c r="C1408" s="1" t="s">
        <v>47</v>
      </c>
      <c r="D1408" s="2" t="str">
        <f ca="1">INDIRECT(ADDRESS(3+D1407,3))</f>
        <v>Player 3</v>
      </c>
      <c r="F1408"/>
    </row>
    <row r="1409" ht="12.75">
      <c r="F1409"/>
    </row>
    <row r="1410" spans="1:7" ht="12.75">
      <c r="A1410" s="3" t="s">
        <v>57</v>
      </c>
      <c r="B1410" s="13" t="s">
        <v>5</v>
      </c>
      <c r="C1410" s="4" t="s">
        <v>11</v>
      </c>
      <c r="D1410" s="3" t="s">
        <v>10</v>
      </c>
      <c r="E1410" s="5" t="s">
        <v>3</v>
      </c>
      <c r="F1410" s="3" t="s">
        <v>4</v>
      </c>
      <c r="G1410" t="s">
        <v>48</v>
      </c>
    </row>
    <row r="1411" spans="1:7" ht="12.75">
      <c r="A1411" s="16">
        <v>1</v>
      </c>
      <c r="B1411" s="15">
        <f>IF(G1411=$E$2+1,0,IF(G1411&lt;$E$2+1,G1411,$E$2+$E$2+2-G1411))</f>
        <v>3</v>
      </c>
      <c r="C1411" s="15" t="str">
        <f ca="1">IF(G1411=$E$2+1,D1408,INDIRECT(ADDRESS(4+MOD(IF(G1411&lt;$E$2+1,G1411,$E$2+$E$2+2-G1411)-A1411+2*$E$2+1,2*$E$2+1),3)))</f>
        <v>Player 3</v>
      </c>
      <c r="D1411" s="16" t="str">
        <f aca="true" ca="1" t="shared" si="8" ref="D1411:D1439">IF(G1411=$E$2+1,$F$3,INDIRECT(ADDRESS(4+MOD(IF(G1411&lt;$E$2+1,$E$2+$E$2+2-G1411,G1411)-A1411+2*$E$2+1,2*$E$2+1),3)))</f>
        <v>Player 37</v>
      </c>
      <c r="E1411" s="17"/>
      <c r="F1411" s="16"/>
      <c r="G1411">
        <f>1+MOD(A1411+D1407-2,2*$E$2+1)</f>
        <v>3</v>
      </c>
    </row>
    <row r="1412" spans="1:7" ht="12.75">
      <c r="A1412" s="3">
        <v>2</v>
      </c>
      <c r="B1412" s="4">
        <f aca="true" t="shared" si="9" ref="B1412:B1431">IF(G1412=$E$2+1,0,IF(G1412&lt;$E$2+1,G1412,$E$2+$E$2+2-G1412))</f>
        <v>4</v>
      </c>
      <c r="C1412" s="4" t="str">
        <f ca="1">IF(G1412=$E$2+1,D1408,INDIRECT(ADDRESS(4+MOD(IF(G1412&lt;$E$2+1,G1412,$E$2+$E$2+2-G1412)-A1412+2*$E$2+1,2*$E$2+1),3)))</f>
        <v>Player 3</v>
      </c>
      <c r="D1412" s="3" t="str">
        <f ca="1" t="shared" si="8"/>
        <v>Player 35</v>
      </c>
      <c r="E1412" s="5"/>
      <c r="F1412" s="3"/>
      <c r="G1412">
        <f>1+MOD(A1412+D1407-2,2*$E$2+1)</f>
        <v>4</v>
      </c>
    </row>
    <row r="1413" spans="1:7" ht="12.75">
      <c r="A1413" s="3">
        <v>3</v>
      </c>
      <c r="B1413" s="4">
        <f t="shared" si="9"/>
        <v>5</v>
      </c>
      <c r="C1413" s="4" t="str">
        <f ca="1">IF(G1413=$E$2+1,D1408,INDIRECT(ADDRESS(4+MOD(IF(G1413&lt;$E$2+1,G1413,$E$2+$E$2+2-G1413)-A1413+2*$E$2+1,2*$E$2+1),3)))</f>
        <v>Player 3</v>
      </c>
      <c r="D1413" s="3" t="str">
        <f ca="1" t="shared" si="8"/>
        <v>Player 33</v>
      </c>
      <c r="E1413" s="3"/>
      <c r="F1413" s="3"/>
      <c r="G1413">
        <f>1+MOD(A1413+D1407-2,2*$E$2+1)</f>
        <v>5</v>
      </c>
    </row>
    <row r="1414" spans="1:7" ht="12.75">
      <c r="A1414" s="3">
        <v>4</v>
      </c>
      <c r="B1414" s="4">
        <f t="shared" si="9"/>
        <v>6</v>
      </c>
      <c r="C1414" s="4" t="str">
        <f ca="1">IF(G1414=$E$2+1,D1408,INDIRECT(ADDRESS(4+MOD(IF(G1414&lt;$E$2+1,G1414,$E$2+$E$2+2-G1414)-A1414+2*$E$2+1,2*$E$2+1),3)))</f>
        <v>Player 3</v>
      </c>
      <c r="D1414" s="3" t="str">
        <f ca="1" t="shared" si="8"/>
        <v>Player 31</v>
      </c>
      <c r="E1414" s="3"/>
      <c r="F1414" s="3"/>
      <c r="G1414">
        <f>1+MOD(A1414+D1407-2,2*$E$2+1)</f>
        <v>6</v>
      </c>
    </row>
    <row r="1415" spans="1:7" ht="12.75">
      <c r="A1415" s="3">
        <v>5</v>
      </c>
      <c r="B1415" s="4">
        <f t="shared" si="9"/>
        <v>7</v>
      </c>
      <c r="C1415" s="4" t="str">
        <f ca="1">IF(G1415=$E$2+1,D1408,INDIRECT(ADDRESS(4+MOD(IF(G1415&lt;$E$2+1,G1415,$E$2+$E$2+2-G1415)-A1415+2*$E$2+1,2*$E$2+1),3)))</f>
        <v>Player 3</v>
      </c>
      <c r="D1415" s="3" t="str">
        <f ca="1" t="shared" si="8"/>
        <v>Player 29</v>
      </c>
      <c r="E1415" s="3"/>
      <c r="F1415" s="3"/>
      <c r="G1415">
        <f>1+MOD(A1415+D1407-2,2*$E$2+1)</f>
        <v>7</v>
      </c>
    </row>
    <row r="1416" spans="1:7" ht="12.75">
      <c r="A1416" s="3">
        <v>6</v>
      </c>
      <c r="B1416" s="4">
        <f t="shared" si="9"/>
        <v>8</v>
      </c>
      <c r="C1416" s="4" t="str">
        <f ca="1">IF(G1416=$E$2+1,D1408,INDIRECT(ADDRESS(4+MOD(IF(G1416&lt;$E$2+1,G1416,$E$2+$E$2+2-G1416)-A1416+2*$E$2+1,2*$E$2+1),3)))</f>
        <v>Player 3</v>
      </c>
      <c r="D1416" s="3" t="str">
        <f ca="1" t="shared" si="8"/>
        <v>Player 27</v>
      </c>
      <c r="E1416" s="3"/>
      <c r="F1416" s="3"/>
      <c r="G1416">
        <f>1+MOD(A1416+D1407-2,2*$E$2+1)</f>
        <v>8</v>
      </c>
    </row>
    <row r="1417" spans="1:7" ht="12.75">
      <c r="A1417" s="3">
        <v>7</v>
      </c>
      <c r="B1417" s="4">
        <f t="shared" si="9"/>
        <v>9</v>
      </c>
      <c r="C1417" s="4" t="str">
        <f ca="1">IF(G1417=$E$2+1,D1408,INDIRECT(ADDRESS(4+MOD(IF(G1417&lt;$E$2+1,G1417,$E$2+$E$2+2-G1417)-A1417+2*$E$2+1,2*$E$2+1),3)))</f>
        <v>Player 3</v>
      </c>
      <c r="D1417" s="3" t="str">
        <f ca="1" t="shared" si="8"/>
        <v>Player 25</v>
      </c>
      <c r="E1417" s="3"/>
      <c r="F1417" s="3"/>
      <c r="G1417">
        <f>1+MOD(A1417+D1407-2,2*$E$2+1)</f>
        <v>9</v>
      </c>
    </row>
    <row r="1418" spans="1:7" ht="12.75">
      <c r="A1418" s="3">
        <v>8</v>
      </c>
      <c r="B1418" s="4">
        <f t="shared" si="9"/>
        <v>10</v>
      </c>
      <c r="C1418" s="4" t="str">
        <f ca="1">IF(G1418=$E$2+1,D1408,INDIRECT(ADDRESS(4+MOD(IF(G1418&lt;$E$2+1,G1418,$E$2+$E$2+2-G1418)-A1418+2*$E$2+1,2*$E$2+1),3)))</f>
        <v>Player 3</v>
      </c>
      <c r="D1418" s="3" t="str">
        <f ca="1" t="shared" si="8"/>
        <v>Player 23</v>
      </c>
      <c r="E1418" s="3"/>
      <c r="F1418" s="3"/>
      <c r="G1418">
        <f>1+MOD(A1418+D1407-2,2*$E$2+1)</f>
        <v>10</v>
      </c>
    </row>
    <row r="1419" spans="1:7" ht="12.75">
      <c r="A1419" s="3">
        <v>9</v>
      </c>
      <c r="B1419" s="4">
        <f t="shared" si="9"/>
        <v>11</v>
      </c>
      <c r="C1419" s="4" t="str">
        <f ca="1">IF(G1419=$E$2+1,D1408,INDIRECT(ADDRESS(4+MOD(IF(G1419&lt;$E$2+1,G1419,$E$2+$E$2+2-G1419)-A1419+2*$E$2+1,2*$E$2+1),3)))</f>
        <v>Player 3</v>
      </c>
      <c r="D1419" s="3" t="str">
        <f ca="1" t="shared" si="8"/>
        <v>Player 21</v>
      </c>
      <c r="E1419" s="3"/>
      <c r="F1419" s="3"/>
      <c r="G1419">
        <f>1+MOD(A1419+D1407-2,2*$E$2+1)</f>
        <v>11</v>
      </c>
    </row>
    <row r="1420" spans="1:7" ht="12.75">
      <c r="A1420" s="3">
        <v>10</v>
      </c>
      <c r="B1420" s="4">
        <f t="shared" si="9"/>
        <v>12</v>
      </c>
      <c r="C1420" s="4" t="str">
        <f ca="1">IF(G1420=$E$2+1,D1408,INDIRECT(ADDRESS(4+MOD(IF(G1420&lt;$E$2+1,G1420,$E$2+$E$2+2-G1420)-A1420+2*$E$2+1,2*$E$2+1),3)))</f>
        <v>Player 3</v>
      </c>
      <c r="D1420" s="3" t="str">
        <f ca="1" t="shared" si="8"/>
        <v>Player 19</v>
      </c>
      <c r="E1420" s="3"/>
      <c r="F1420" s="3"/>
      <c r="G1420">
        <f>1+MOD(A1420+D1407-2,2*$E$2+1)</f>
        <v>12</v>
      </c>
    </row>
    <row r="1421" spans="1:7" ht="12.75">
      <c r="A1421" s="3">
        <v>11</v>
      </c>
      <c r="B1421" s="4">
        <f t="shared" si="9"/>
        <v>13</v>
      </c>
      <c r="C1421" s="4" t="str">
        <f ca="1">IF(G1421=$E$2+1,D1408,INDIRECT(ADDRESS(4+MOD(IF(G1421&lt;$E$2+1,G1421,$E$2+$E$2+2-G1421)-A1421+2*$E$2+1,2*$E$2+1),3)))</f>
        <v>Player 3</v>
      </c>
      <c r="D1421" s="3" t="str">
        <f ca="1" t="shared" si="8"/>
        <v>Player 17</v>
      </c>
      <c r="E1421" s="3"/>
      <c r="F1421" s="3"/>
      <c r="G1421">
        <f>1+MOD(A1421+D1407-2,2*$E$2+1)</f>
        <v>13</v>
      </c>
    </row>
    <row r="1422" spans="1:7" ht="12.75">
      <c r="A1422" s="3">
        <v>12</v>
      </c>
      <c r="B1422" s="4">
        <f t="shared" si="9"/>
        <v>14</v>
      </c>
      <c r="C1422" s="4" t="str">
        <f ca="1">IF(G1422=$E$2+1,D1408,INDIRECT(ADDRESS(4+MOD(IF(G1422&lt;$E$2+1,G1422,$E$2+$E$2+2-G1422)-A1422+2*$E$2+1,2*$E$2+1),3)))</f>
        <v>Player 3</v>
      </c>
      <c r="D1422" s="3" t="str">
        <f ca="1" t="shared" si="8"/>
        <v>Player 15</v>
      </c>
      <c r="E1422" s="3"/>
      <c r="F1422" s="3"/>
      <c r="G1422">
        <f>1+MOD(A1422+D1407-2,2*$E$2+1)</f>
        <v>14</v>
      </c>
    </row>
    <row r="1423" spans="1:7" ht="12.75">
      <c r="A1423" s="3">
        <v>13</v>
      </c>
      <c r="B1423" s="4">
        <f t="shared" si="9"/>
        <v>15</v>
      </c>
      <c r="C1423" s="4" t="str">
        <f ca="1">IF(G1423=$E$2+1,D1408,INDIRECT(ADDRESS(4+MOD(IF(G1423&lt;$E$2+1,G1423,$E$2+$E$2+2-G1423)-A1423+2*$E$2+1,2*$E$2+1),3)))</f>
        <v>Player 3</v>
      </c>
      <c r="D1423" s="3" t="str">
        <f ca="1" t="shared" si="8"/>
        <v>Player 13</v>
      </c>
      <c r="E1423" s="3"/>
      <c r="F1423" s="3"/>
      <c r="G1423">
        <f>1+MOD(A1423+D1407-2,2*$E$2+1)</f>
        <v>15</v>
      </c>
    </row>
    <row r="1424" spans="1:7" ht="12.75">
      <c r="A1424" s="3">
        <v>14</v>
      </c>
      <c r="B1424" s="4">
        <f t="shared" si="9"/>
        <v>16</v>
      </c>
      <c r="C1424" s="4" t="str">
        <f ca="1">IF(G1424=$E$2+1,D1408,INDIRECT(ADDRESS(4+MOD(IF(G1424&lt;$E$2+1,G1424,$E$2+$E$2+2-G1424)-A1424+2*$E$2+1,2*$E$2+1),3)))</f>
        <v>Player 3</v>
      </c>
      <c r="D1424" s="3" t="str">
        <f ca="1" t="shared" si="8"/>
        <v>Player 11</v>
      </c>
      <c r="E1424" s="3"/>
      <c r="F1424" s="3"/>
      <c r="G1424">
        <f>1+MOD(A1424+D1407-2,2*$E$2+1)</f>
        <v>16</v>
      </c>
    </row>
    <row r="1425" spans="1:7" ht="12.75">
      <c r="A1425" s="3">
        <v>15</v>
      </c>
      <c r="B1425" s="4">
        <f t="shared" si="9"/>
        <v>17</v>
      </c>
      <c r="C1425" s="4" t="str">
        <f ca="1">IF(G1425=$E$2+1,D1408,INDIRECT(ADDRESS(4+MOD(IF(G1425&lt;$E$2+1,G1425,$E$2+$E$2+2-G1425)-A1425+2*$E$2+1,2*$E$2+1),3)))</f>
        <v>Player 3</v>
      </c>
      <c r="D1425" s="3" t="str">
        <f ca="1" t="shared" si="8"/>
        <v>Player 9</v>
      </c>
      <c r="E1425" s="3"/>
      <c r="F1425" s="3"/>
      <c r="G1425">
        <f>1+MOD(A1425+D1407-2,2*$E$2+1)</f>
        <v>17</v>
      </c>
    </row>
    <row r="1426" spans="1:7" ht="12.75">
      <c r="A1426" s="3">
        <v>16</v>
      </c>
      <c r="B1426" s="4">
        <f t="shared" si="9"/>
        <v>18</v>
      </c>
      <c r="C1426" s="4" t="str">
        <f ca="1">IF(G1426=$E$2+1,D1408,INDIRECT(ADDRESS(4+MOD(IF(G1426&lt;$E$2+1,G1426,$E$2+$E$2+2-G1426)-A1426+2*$E$2+1,2*$E$2+1),3)))</f>
        <v>Player 3</v>
      </c>
      <c r="D1426" s="3" t="str">
        <f ca="1" t="shared" si="8"/>
        <v>Player 7</v>
      </c>
      <c r="E1426" s="3"/>
      <c r="F1426" s="3"/>
      <c r="G1426">
        <f>1+MOD(A1426+D1407-2,2*$E$2+1)</f>
        <v>18</v>
      </c>
    </row>
    <row r="1427" spans="1:7" ht="12.75">
      <c r="A1427" s="3">
        <v>17</v>
      </c>
      <c r="B1427" s="4">
        <f t="shared" si="9"/>
        <v>19</v>
      </c>
      <c r="C1427" s="4" t="str">
        <f ca="1">IF(G1427=$E$2+1,D1408,INDIRECT(ADDRESS(4+MOD(IF(G1427&lt;$E$2+1,G1427,$E$2+$E$2+2-G1427)-A1427+2*$E$2+1,2*$E$2+1),3)))</f>
        <v>Player 3</v>
      </c>
      <c r="D1427" s="3" t="str">
        <f ca="1" t="shared" si="8"/>
        <v>Player 5</v>
      </c>
      <c r="E1427" s="3"/>
      <c r="F1427" s="3"/>
      <c r="G1427">
        <f>1+MOD(A1427+D1407-2,2*$E$2+1)</f>
        <v>19</v>
      </c>
    </row>
    <row r="1428" spans="1:7" ht="12.75">
      <c r="A1428" s="3">
        <v>18</v>
      </c>
      <c r="B1428" s="4">
        <f t="shared" si="9"/>
        <v>0</v>
      </c>
      <c r="C1428" s="4" t="str">
        <f ca="1">IF(G1428=$E$2+1,D1408,INDIRECT(ADDRESS(4+MOD(IF(G1428&lt;$E$2+1,G1428,$E$2+$E$2+2-G1428)-A1428+2*$E$2+1,2*$E$2+1),3)))</f>
        <v>Player 3</v>
      </c>
      <c r="D1428" s="3" t="str">
        <f ca="1" t="shared" si="8"/>
        <v>Rest</v>
      </c>
      <c r="E1428" s="3"/>
      <c r="F1428" s="3"/>
      <c r="G1428">
        <f>1+MOD(A1428+D1407-2,2*$E$2+1)</f>
        <v>20</v>
      </c>
    </row>
    <row r="1429" spans="1:7" ht="12.75">
      <c r="A1429" s="3">
        <v>19</v>
      </c>
      <c r="B1429" s="4">
        <f t="shared" si="9"/>
        <v>19</v>
      </c>
      <c r="C1429" s="4" t="str">
        <f ca="1">IF(G1429=$E$2+1,D1408,INDIRECT(ADDRESS(4+MOD(IF(G1429&lt;$E$2+1,G1429,$E$2+$E$2+2-G1429)-A1429+2*$E$2+1,2*$E$2+1),3)))</f>
        <v>Player 1</v>
      </c>
      <c r="D1429" s="3" t="str">
        <f ca="1" t="shared" si="8"/>
        <v>Player 3</v>
      </c>
      <c r="E1429" s="3"/>
      <c r="F1429" s="3"/>
      <c r="G1429">
        <f>1+MOD(A1429+D1407-2,2*$E$2+1)</f>
        <v>21</v>
      </c>
    </row>
    <row r="1430" spans="1:7" ht="12.75">
      <c r="A1430" s="3">
        <v>20</v>
      </c>
      <c r="B1430" s="4">
        <f t="shared" si="9"/>
        <v>18</v>
      </c>
      <c r="C1430" s="4" t="str">
        <f ca="1">IF(G1430=$E$2+1,D1408,INDIRECT(ADDRESS(4+MOD(IF(G1430&lt;$E$2+1,G1430,$E$2+$E$2+2-G1430)-A1430+2*$E$2+1,2*$E$2+1),3)))</f>
        <v>Player 38</v>
      </c>
      <c r="D1430" s="3" t="str">
        <f ca="1" t="shared" si="8"/>
        <v>Player 3</v>
      </c>
      <c r="E1430" s="3"/>
      <c r="F1430" s="3"/>
      <c r="G1430">
        <f>1+MOD(A1430+D1407-2,2*$E$2+1)</f>
        <v>22</v>
      </c>
    </row>
    <row r="1431" spans="1:7" ht="12.75">
      <c r="A1431" s="3">
        <v>21</v>
      </c>
      <c r="B1431" s="4">
        <f t="shared" si="9"/>
        <v>17</v>
      </c>
      <c r="C1431" s="4" t="str">
        <f ca="1">IF(G1431=$E$2+1,D1408,INDIRECT(ADDRESS(4+MOD(IF(G1431&lt;$E$2+1,G1431,$E$2+$E$2+2-G1431)-A1431+2*$E$2+1,2*$E$2+1),3)))</f>
        <v>Player 36</v>
      </c>
      <c r="D1431" s="3" t="str">
        <f ca="1" t="shared" si="8"/>
        <v>Player 3</v>
      </c>
      <c r="E1431" s="3"/>
      <c r="F1431" s="3"/>
      <c r="G1431">
        <f>1+MOD(A1431+D1407-2,2*$E$2+1)</f>
        <v>23</v>
      </c>
    </row>
    <row r="1432" spans="1:7" ht="12.75">
      <c r="A1432" s="3">
        <v>22</v>
      </c>
      <c r="B1432" s="4">
        <f>IF(G1432=$E$2+1,0,IF(G1432&lt;$E$2+1,G1432,$E$2+$E$2+2-G1432))</f>
        <v>16</v>
      </c>
      <c r="C1432" s="4" t="str">
        <f ca="1">IF(G1432=$E$2+1,D1408,INDIRECT(ADDRESS(4+MOD(IF(G1432&lt;$E$2+1,G1432,$E$2+$E$2+2-G1432)-A1432+2*$E$2+1,2*$E$2+1),3)))</f>
        <v>Player 34</v>
      </c>
      <c r="D1432" s="3" t="str">
        <f ca="1" t="shared" si="8"/>
        <v>Player 3</v>
      </c>
      <c r="E1432" s="3"/>
      <c r="F1432" s="3"/>
      <c r="G1432">
        <f>1+MOD(A1432+D1407-2,2*$E$2+1)</f>
        <v>24</v>
      </c>
    </row>
    <row r="1433" spans="1:7" ht="12.75">
      <c r="A1433" s="3">
        <v>23</v>
      </c>
      <c r="B1433" s="4">
        <f>IF(G1433=$E$2+1,0,IF(G1433&lt;$E$2+1,G1433,$E$2+$E$2+2-G1433))</f>
        <v>15</v>
      </c>
      <c r="C1433" s="4" t="str">
        <f ca="1">IF(G1433=$E$2+1,D1408,INDIRECT(ADDRESS(4+MOD(IF(G1433&lt;$E$2+1,G1433,$E$2+$E$2+2-G1433)-A1433+2*$E$2+1,2*$E$2+1),3)))</f>
        <v>Player 32</v>
      </c>
      <c r="D1433" s="3" t="str">
        <f ca="1" t="shared" si="8"/>
        <v>Player 3</v>
      </c>
      <c r="E1433" s="3"/>
      <c r="F1433" s="3"/>
      <c r="G1433">
        <f>1+MOD(A1433+D1407-2,2*$E$2+1)</f>
        <v>25</v>
      </c>
    </row>
    <row r="1434" spans="1:7" ht="12.75">
      <c r="A1434" s="3">
        <v>24</v>
      </c>
      <c r="B1434" s="4">
        <f aca="true" t="shared" si="10" ref="B1434:B1449">IF(G1434=$E$2+1,0,IF(G1434&lt;$E$2+1,G1434,$E$2+$E$2+2-G1434))</f>
        <v>14</v>
      </c>
      <c r="C1434" s="4" t="str">
        <f ca="1">IF(G1434=$E$2+1,D1408,INDIRECT(ADDRESS(4+MOD(IF(G1434&lt;$E$2+1,G1434,$E$2+$E$2+2-G1434)-A1434+2*$E$2+1,2*$E$2+1),3)))</f>
        <v>Player 30</v>
      </c>
      <c r="D1434" s="3" t="str">
        <f ca="1" t="shared" si="8"/>
        <v>Player 3</v>
      </c>
      <c r="E1434" s="3"/>
      <c r="F1434" s="3"/>
      <c r="G1434">
        <f>1+MOD(A1434+D1407-2,2*$E$2+1)</f>
        <v>26</v>
      </c>
    </row>
    <row r="1435" spans="1:7" ht="12.75">
      <c r="A1435" s="3">
        <v>25</v>
      </c>
      <c r="B1435" s="4">
        <f t="shared" si="10"/>
        <v>13</v>
      </c>
      <c r="C1435" s="4" t="str">
        <f ca="1">IF(G1435=$E$2+1,D1408,INDIRECT(ADDRESS(4+MOD(IF(G1435&lt;$E$2+1,G1435,$E$2+$E$2+2-G1435)-A1435+2*$E$2+1,2*$E$2+1),3)))</f>
        <v>Player 28</v>
      </c>
      <c r="D1435" s="3" t="str">
        <f ca="1" t="shared" si="8"/>
        <v>Player 3</v>
      </c>
      <c r="E1435" s="3"/>
      <c r="F1435" s="3"/>
      <c r="G1435">
        <f>1+MOD(A1435+D1407-2,2*$E$2+1)</f>
        <v>27</v>
      </c>
    </row>
    <row r="1436" spans="1:7" ht="12.75">
      <c r="A1436" s="3">
        <v>26</v>
      </c>
      <c r="B1436" s="4">
        <f t="shared" si="10"/>
        <v>12</v>
      </c>
      <c r="C1436" s="4" t="str">
        <f ca="1">IF(G1436=$E$2+1,D1408,INDIRECT(ADDRESS(4+MOD(IF(G1436&lt;$E$2+1,G1436,$E$2+$E$2+2-G1436)-A1436+2*$E$2+1,2*$E$2+1),3)))</f>
        <v>Player 26</v>
      </c>
      <c r="D1436" s="3" t="str">
        <f ca="1" t="shared" si="8"/>
        <v>Player 3</v>
      </c>
      <c r="E1436" s="3"/>
      <c r="F1436" s="3"/>
      <c r="G1436">
        <f>1+MOD(A1436+D1407-2,2*$E$2+1)</f>
        <v>28</v>
      </c>
    </row>
    <row r="1437" spans="1:7" ht="12.75">
      <c r="A1437" s="3">
        <v>27</v>
      </c>
      <c r="B1437" s="4">
        <f t="shared" si="10"/>
        <v>11</v>
      </c>
      <c r="C1437" s="4" t="str">
        <f ca="1">IF(G1437=$E$2+1,D1408,INDIRECT(ADDRESS(4+MOD(IF(G1437&lt;$E$2+1,G1437,$E$2+$E$2+2-G1437)-A1437+2*$E$2+1,2*$E$2+1),3)))</f>
        <v>Player 24</v>
      </c>
      <c r="D1437" s="3" t="str">
        <f ca="1" t="shared" si="8"/>
        <v>Player 3</v>
      </c>
      <c r="E1437" s="3"/>
      <c r="F1437" s="3"/>
      <c r="G1437">
        <f>1+MOD(A1437+D1407-2,2*$E$2+1)</f>
        <v>29</v>
      </c>
    </row>
    <row r="1438" spans="1:7" ht="12.75">
      <c r="A1438" s="3">
        <v>28</v>
      </c>
      <c r="B1438" s="4">
        <f t="shared" si="10"/>
        <v>10</v>
      </c>
      <c r="C1438" s="4" t="str">
        <f ca="1">IF(G1438=$E$2+1,D1408,INDIRECT(ADDRESS(4+MOD(IF(G1438&lt;$E$2+1,G1438,$E$2+$E$2+2-G1438)-A1438+2*$E$2+1,2*$E$2+1),3)))</f>
        <v>Player 22</v>
      </c>
      <c r="D1438" s="3" t="str">
        <f ca="1" t="shared" si="8"/>
        <v>Player 3</v>
      </c>
      <c r="E1438" s="3"/>
      <c r="F1438" s="3"/>
      <c r="G1438">
        <f>1+MOD(A1438+D1407-2,2*$E$2+1)</f>
        <v>30</v>
      </c>
    </row>
    <row r="1439" spans="1:7" ht="12.75">
      <c r="A1439" s="3">
        <v>29</v>
      </c>
      <c r="B1439" s="4">
        <f t="shared" si="10"/>
        <v>9</v>
      </c>
      <c r="C1439" s="4" t="str">
        <f ca="1">IF(G1439=$E$2+1,D1408,INDIRECT(ADDRESS(4+MOD(IF(G1439&lt;$E$2+1,G1439,$E$2+$E$2+2-G1439)-A1439+2*$E$2+1,2*$E$2+1),3)))</f>
        <v>Player 20</v>
      </c>
      <c r="D1439" s="3" t="str">
        <f ca="1" t="shared" si="8"/>
        <v>Player 3</v>
      </c>
      <c r="E1439" s="3"/>
      <c r="F1439" s="3"/>
      <c r="G1439">
        <f>1+MOD(A1439+D1407-2,2*$E$2+1)</f>
        <v>31</v>
      </c>
    </row>
    <row r="1440" spans="1:7" ht="12.75">
      <c r="A1440" s="3">
        <v>30</v>
      </c>
      <c r="B1440" s="4">
        <f t="shared" si="10"/>
        <v>8</v>
      </c>
      <c r="C1440" s="4" t="str">
        <f ca="1">IF(G1440=$E$2+1,D1408,INDIRECT(ADDRESS(4+MOD(IF(G1440&lt;$E$2+1,G1440,$E$2+$E$2+2-G1440)-A1440+2*$E$2+1,2*$E$2+1),3)))</f>
        <v>Player 18</v>
      </c>
      <c r="D1440" s="3" t="str">
        <f ca="1">IF(G1440=$E$2+1,$F$3,INDIRECT(ADDRESS(4+MOD(IF(G1440&lt;$E$2+1,$E$2+$E$2+2-G1440,G1440)-A1440+2*$E$2+1,2*$E$2+1),3)))</f>
        <v>Player 3</v>
      </c>
      <c r="E1440" s="3"/>
      <c r="F1440" s="3"/>
      <c r="G1440">
        <f>1+MOD(A1440+D1407-2,2*$E$2+1)</f>
        <v>32</v>
      </c>
    </row>
    <row r="1441" spans="1:7" ht="12.75">
      <c r="A1441" s="3">
        <v>31</v>
      </c>
      <c r="B1441" s="4">
        <f t="shared" si="10"/>
        <v>7</v>
      </c>
      <c r="C1441" s="4" t="str">
        <f ca="1">IF(G1441=$E$2+1,D1408,INDIRECT(ADDRESS(4+MOD(IF(G1441&lt;$E$2+1,G1441,$E$2+$E$2+2-G1441)-A1441+2*$E$2+1,2*$E$2+1),3)))</f>
        <v>Player 16</v>
      </c>
      <c r="D1441" s="3" t="str">
        <f ca="1">IF(G1441=$E$2+1,$F$3,INDIRECT(ADDRESS(4+MOD(IF(G1441&lt;$E$2+1,$E$2+$E$2+2-G1441,G1441)-A1441+2*$E$2+1,2*$E$2+1),3)))</f>
        <v>Player 3</v>
      </c>
      <c r="E1441" s="3"/>
      <c r="F1441" s="3"/>
      <c r="G1441">
        <f>1+MOD(A1441+D1407-2,2*$E$2+1)</f>
        <v>33</v>
      </c>
    </row>
    <row r="1442" spans="1:7" ht="12.75">
      <c r="A1442" s="3">
        <v>32</v>
      </c>
      <c r="B1442" s="4">
        <f t="shared" si="10"/>
        <v>6</v>
      </c>
      <c r="C1442" s="4" t="str">
        <f ca="1">IF(G1442=$E$2+1,D1408,INDIRECT(ADDRESS(4+MOD(IF(G1442&lt;$E$2+1,G1442,$E$2+$E$2+2-G1442)-A1442+2*$E$2+1,2*$E$2+1),3)))</f>
        <v>Player 14</v>
      </c>
      <c r="D1442" s="3" t="str">
        <f aca="true" ca="1" t="shared" si="11" ref="D1442:D1449">IF(G1442=$E$2+1,$F$3,INDIRECT(ADDRESS(4+MOD(IF(G1442&lt;$E$2+1,$E$2+$E$2+2-G1442,G1442)-A1442+2*$E$2+1,2*$E$2+1),3)))</f>
        <v>Player 3</v>
      </c>
      <c r="E1442" s="3"/>
      <c r="F1442" s="3"/>
      <c r="G1442">
        <f>1+MOD(A1442+D1407-2,2*$E$2+1)</f>
        <v>34</v>
      </c>
    </row>
    <row r="1443" spans="1:7" ht="12.75">
      <c r="A1443" s="3">
        <v>33</v>
      </c>
      <c r="B1443" s="4">
        <f t="shared" si="10"/>
        <v>5</v>
      </c>
      <c r="C1443" s="4" t="str">
        <f ca="1">IF(G1443=$E$2+1,D1408,INDIRECT(ADDRESS(4+MOD(IF(G1443&lt;$E$2+1,G1443,$E$2+$E$2+2-G1443)-A1443+2*$E$2+1,2*$E$2+1),3)))</f>
        <v>Player 12</v>
      </c>
      <c r="D1443" s="3" t="str">
        <f ca="1" t="shared" si="11"/>
        <v>Player 3</v>
      </c>
      <c r="E1443" s="3"/>
      <c r="F1443" s="3"/>
      <c r="G1443">
        <f>1+MOD(A1443+D1407-2,2*$E$2+1)</f>
        <v>35</v>
      </c>
    </row>
    <row r="1444" spans="1:7" ht="12.75">
      <c r="A1444" s="3">
        <v>34</v>
      </c>
      <c r="B1444" s="4">
        <f t="shared" si="10"/>
        <v>4</v>
      </c>
      <c r="C1444" s="4" t="str">
        <f ca="1">IF(G1444=$E$2+1,D1408,INDIRECT(ADDRESS(4+MOD(IF(G1444&lt;$E$2+1,G1444,$E$2+$E$2+2-G1444)-A1444+2*$E$2+1,2*$E$2+1),3)))</f>
        <v>Player 10</v>
      </c>
      <c r="D1444" s="3" t="str">
        <f ca="1" t="shared" si="11"/>
        <v>Player 3</v>
      </c>
      <c r="E1444" s="3"/>
      <c r="F1444" s="3"/>
      <c r="G1444">
        <f>1+MOD(A1444+D1407-2,2*$E$2+1)</f>
        <v>36</v>
      </c>
    </row>
    <row r="1445" spans="1:7" ht="12.75">
      <c r="A1445" s="3">
        <v>35</v>
      </c>
      <c r="B1445" s="4">
        <f t="shared" si="10"/>
        <v>3</v>
      </c>
      <c r="C1445" s="4" t="str">
        <f ca="1">IF(G1445=$E$2+1,D1408,INDIRECT(ADDRESS(4+MOD(IF(G1445&lt;$E$2+1,G1445,$E$2+$E$2+2-G1445)-A1445+2*$E$2+1,2*$E$2+1),3)))</f>
        <v>Player 8</v>
      </c>
      <c r="D1445" s="3" t="str">
        <f ca="1" t="shared" si="11"/>
        <v>Player 3</v>
      </c>
      <c r="E1445" s="3"/>
      <c r="F1445" s="3"/>
      <c r="G1445">
        <f>1+MOD(A1445+D1407-2,2*$E$2+1)</f>
        <v>37</v>
      </c>
    </row>
    <row r="1446" spans="1:7" ht="12.75">
      <c r="A1446" s="3">
        <v>36</v>
      </c>
      <c r="B1446" s="4">
        <f t="shared" si="10"/>
        <v>2</v>
      </c>
      <c r="C1446" s="4" t="str">
        <f ca="1">IF(G1446=$E$2+1,D1408,INDIRECT(ADDRESS(4+MOD(IF(G1446&lt;$E$2+1,G1446,$E$2+$E$2+2-G1446)-A1446+2*$E$2+1,2*$E$2+1),3)))</f>
        <v>Player 6</v>
      </c>
      <c r="D1446" s="3" t="str">
        <f ca="1" t="shared" si="11"/>
        <v>Player 3</v>
      </c>
      <c r="E1446" s="3"/>
      <c r="F1446" s="3"/>
      <c r="G1446">
        <f>1+MOD(A1446+D1407-2,2*$E$2+1)</f>
        <v>38</v>
      </c>
    </row>
    <row r="1447" spans="1:7" ht="12.75">
      <c r="A1447" s="3">
        <v>37</v>
      </c>
      <c r="B1447" s="4">
        <f t="shared" si="10"/>
        <v>1</v>
      </c>
      <c r="C1447" s="4" t="str">
        <f ca="1">IF(G1447=$E$2+1,D1408,INDIRECT(ADDRESS(4+MOD(IF(G1447&lt;$E$2+1,G1447,$E$2+$E$2+2-G1447)-A1447+2*$E$2+1,2*$E$2+1),3)))</f>
        <v>Player 4</v>
      </c>
      <c r="D1447" s="3" t="str">
        <f ca="1" t="shared" si="11"/>
        <v>Player 3</v>
      </c>
      <c r="E1447" s="3"/>
      <c r="F1447" s="3"/>
      <c r="G1447">
        <f>1+MOD(A1447+D1407-2,2*$E$2+1)</f>
        <v>39</v>
      </c>
    </row>
    <row r="1448" spans="1:7" ht="12.75">
      <c r="A1448" s="3">
        <v>38</v>
      </c>
      <c r="B1448" s="4">
        <f t="shared" si="10"/>
        <v>1</v>
      </c>
      <c r="C1448" s="4" t="str">
        <f ca="1">IF(G1448=$E$2+1,D1408,INDIRECT(ADDRESS(4+MOD(IF(G1448&lt;$E$2+1,G1448,$E$2+$E$2+2-G1448)-A1448+2*$E$2+1,2*$E$2+1),3)))</f>
        <v>Player 3</v>
      </c>
      <c r="D1448" s="3" t="str">
        <f ca="1" t="shared" si="11"/>
        <v>Player 2</v>
      </c>
      <c r="E1448" s="3"/>
      <c r="F1448" s="3"/>
      <c r="G1448">
        <f>1+MOD(A1448+D1407-2,2*$E$2+1)</f>
        <v>1</v>
      </c>
    </row>
    <row r="1449" spans="1:7" ht="12.75">
      <c r="A1449" s="3">
        <v>39</v>
      </c>
      <c r="B1449" s="4">
        <f t="shared" si="10"/>
        <v>2</v>
      </c>
      <c r="C1449" s="4" t="str">
        <f ca="1">IF(G1449=$E$2+1,D1408,INDIRECT(ADDRESS(4+MOD(IF(G1449&lt;$E$2+1,G1449,$E$2+$E$2+2-G1449)-A1449+2*$E$2+1,2*$E$2+1),3)))</f>
        <v>Player 3</v>
      </c>
      <c r="D1449" s="3" t="str">
        <f ca="1" t="shared" si="11"/>
        <v>Player 39 or Rest</v>
      </c>
      <c r="E1449" s="3"/>
      <c r="F1449" s="3"/>
      <c r="G1449">
        <f>1+MOD(A1449+D1407-2,2*$E$2+1)</f>
        <v>2</v>
      </c>
    </row>
    <row r="1460" spans="1:6" ht="12.75">
      <c r="A1460" t="s">
        <v>45</v>
      </c>
      <c r="C1460" s="1" t="s">
        <v>46</v>
      </c>
      <c r="D1460" s="2">
        <v>4</v>
      </c>
      <c r="F1460"/>
    </row>
    <row r="1461" spans="3:6" ht="12.75">
      <c r="C1461" s="1" t="s">
        <v>47</v>
      </c>
      <c r="D1461" s="2" t="str">
        <f ca="1">INDIRECT(ADDRESS(3+D1460,3))</f>
        <v>Player 4</v>
      </c>
      <c r="F1461"/>
    </row>
    <row r="1462" ht="12.75">
      <c r="F1462"/>
    </row>
    <row r="1463" spans="1:7" ht="12.75">
      <c r="A1463" s="3" t="s">
        <v>57</v>
      </c>
      <c r="B1463" s="13" t="s">
        <v>5</v>
      </c>
      <c r="C1463" s="4" t="s">
        <v>11</v>
      </c>
      <c r="D1463" s="3" t="s">
        <v>10</v>
      </c>
      <c r="E1463" s="5" t="s">
        <v>3</v>
      </c>
      <c r="F1463" s="3" t="s">
        <v>4</v>
      </c>
      <c r="G1463" t="s">
        <v>48</v>
      </c>
    </row>
    <row r="1464" spans="1:7" ht="12.75">
      <c r="A1464" s="16">
        <v>1</v>
      </c>
      <c r="B1464" s="15">
        <f>IF(G1464=$E$2+1,0,IF(G1464&lt;$E$2+1,G1464,$E$2+$E$2+2-G1464))</f>
        <v>4</v>
      </c>
      <c r="C1464" s="15" t="str">
        <f ca="1">IF(G1464=$E$2+1,D1461,INDIRECT(ADDRESS(4+MOD(IF(G1464&lt;$E$2+1,G1464,$E$2+$E$2+2-G1464)-A1464+2*$E$2+1,2*$E$2+1),3)))</f>
        <v>Player 4</v>
      </c>
      <c r="D1464" s="16" t="str">
        <f aca="true" ca="1" t="shared" si="12" ref="D1464:D1492">IF(G1464=$E$2+1,$F$3,INDIRECT(ADDRESS(4+MOD(IF(G1464&lt;$E$2+1,$E$2+$E$2+2-G1464,G1464)-A1464+2*$E$2+1,2*$E$2+1),3)))</f>
        <v>Player 36</v>
      </c>
      <c r="E1464" s="17"/>
      <c r="F1464" s="16"/>
      <c r="G1464">
        <f>1+MOD(A1464+D1460-2,2*$E$2+1)</f>
        <v>4</v>
      </c>
    </row>
    <row r="1465" spans="1:7" ht="12.75">
      <c r="A1465" s="3">
        <v>2</v>
      </c>
      <c r="B1465" s="4">
        <f aca="true" t="shared" si="13" ref="B1465:B1484">IF(G1465=$E$2+1,0,IF(G1465&lt;$E$2+1,G1465,$E$2+$E$2+2-G1465))</f>
        <v>5</v>
      </c>
      <c r="C1465" s="4" t="str">
        <f ca="1">IF(G1465=$E$2+1,D1461,INDIRECT(ADDRESS(4+MOD(IF(G1465&lt;$E$2+1,G1465,$E$2+$E$2+2-G1465)-A1465+2*$E$2+1,2*$E$2+1),3)))</f>
        <v>Player 4</v>
      </c>
      <c r="D1465" s="3" t="str">
        <f ca="1" t="shared" si="12"/>
        <v>Player 34</v>
      </c>
      <c r="E1465" s="5"/>
      <c r="F1465" s="3"/>
      <c r="G1465">
        <f>1+MOD(A1465+D1460-2,2*$E$2+1)</f>
        <v>5</v>
      </c>
    </row>
    <row r="1466" spans="1:7" ht="12.75">
      <c r="A1466" s="3">
        <v>3</v>
      </c>
      <c r="B1466" s="4">
        <f t="shared" si="13"/>
        <v>6</v>
      </c>
      <c r="C1466" s="4" t="str">
        <f ca="1">IF(G1466=$E$2+1,D1461,INDIRECT(ADDRESS(4+MOD(IF(G1466&lt;$E$2+1,G1466,$E$2+$E$2+2-G1466)-A1466+2*$E$2+1,2*$E$2+1),3)))</f>
        <v>Player 4</v>
      </c>
      <c r="D1466" s="3" t="str">
        <f ca="1" t="shared" si="12"/>
        <v>Player 32</v>
      </c>
      <c r="E1466" s="3"/>
      <c r="F1466" s="3"/>
      <c r="G1466">
        <f>1+MOD(A1466+D1460-2,2*$E$2+1)</f>
        <v>6</v>
      </c>
    </row>
    <row r="1467" spans="1:7" ht="12.75">
      <c r="A1467" s="3">
        <v>4</v>
      </c>
      <c r="B1467" s="4">
        <f t="shared" si="13"/>
        <v>7</v>
      </c>
      <c r="C1467" s="4" t="str">
        <f ca="1">IF(G1467=$E$2+1,D1461,INDIRECT(ADDRESS(4+MOD(IF(G1467&lt;$E$2+1,G1467,$E$2+$E$2+2-G1467)-A1467+2*$E$2+1,2*$E$2+1),3)))</f>
        <v>Player 4</v>
      </c>
      <c r="D1467" s="3" t="str">
        <f ca="1" t="shared" si="12"/>
        <v>Player 30</v>
      </c>
      <c r="E1467" s="3"/>
      <c r="F1467" s="3"/>
      <c r="G1467">
        <f>1+MOD(A1467+D1460-2,2*$E$2+1)</f>
        <v>7</v>
      </c>
    </row>
    <row r="1468" spans="1:7" ht="12.75">
      <c r="A1468" s="3">
        <v>5</v>
      </c>
      <c r="B1468" s="4">
        <f t="shared" si="13"/>
        <v>8</v>
      </c>
      <c r="C1468" s="4" t="str">
        <f ca="1">IF(G1468=$E$2+1,D1461,INDIRECT(ADDRESS(4+MOD(IF(G1468&lt;$E$2+1,G1468,$E$2+$E$2+2-G1468)-A1468+2*$E$2+1,2*$E$2+1),3)))</f>
        <v>Player 4</v>
      </c>
      <c r="D1468" s="3" t="str">
        <f ca="1" t="shared" si="12"/>
        <v>Player 28</v>
      </c>
      <c r="E1468" s="3"/>
      <c r="F1468" s="3"/>
      <c r="G1468">
        <f>1+MOD(A1468+D1460-2,2*$E$2+1)</f>
        <v>8</v>
      </c>
    </row>
    <row r="1469" spans="1:7" ht="12.75">
      <c r="A1469" s="3">
        <v>6</v>
      </c>
      <c r="B1469" s="4">
        <f t="shared" si="13"/>
        <v>9</v>
      </c>
      <c r="C1469" s="4" t="str">
        <f ca="1">IF(G1469=$E$2+1,D1461,INDIRECT(ADDRESS(4+MOD(IF(G1469&lt;$E$2+1,G1469,$E$2+$E$2+2-G1469)-A1469+2*$E$2+1,2*$E$2+1),3)))</f>
        <v>Player 4</v>
      </c>
      <c r="D1469" s="3" t="str">
        <f ca="1" t="shared" si="12"/>
        <v>Player 26</v>
      </c>
      <c r="E1469" s="3"/>
      <c r="F1469" s="3"/>
      <c r="G1469">
        <f>1+MOD(A1469+D1460-2,2*$E$2+1)</f>
        <v>9</v>
      </c>
    </row>
    <row r="1470" spans="1:7" ht="12.75">
      <c r="A1470" s="3">
        <v>7</v>
      </c>
      <c r="B1470" s="4">
        <f t="shared" si="13"/>
        <v>10</v>
      </c>
      <c r="C1470" s="4" t="str">
        <f ca="1">IF(G1470=$E$2+1,D1461,INDIRECT(ADDRESS(4+MOD(IF(G1470&lt;$E$2+1,G1470,$E$2+$E$2+2-G1470)-A1470+2*$E$2+1,2*$E$2+1),3)))</f>
        <v>Player 4</v>
      </c>
      <c r="D1470" s="3" t="str">
        <f ca="1" t="shared" si="12"/>
        <v>Player 24</v>
      </c>
      <c r="E1470" s="3"/>
      <c r="F1470" s="3"/>
      <c r="G1470">
        <f>1+MOD(A1470+D1460-2,2*$E$2+1)</f>
        <v>10</v>
      </c>
    </row>
    <row r="1471" spans="1:7" ht="12.75">
      <c r="A1471" s="3">
        <v>8</v>
      </c>
      <c r="B1471" s="4">
        <f t="shared" si="13"/>
        <v>11</v>
      </c>
      <c r="C1471" s="4" t="str">
        <f ca="1">IF(G1471=$E$2+1,D1461,INDIRECT(ADDRESS(4+MOD(IF(G1471&lt;$E$2+1,G1471,$E$2+$E$2+2-G1471)-A1471+2*$E$2+1,2*$E$2+1),3)))</f>
        <v>Player 4</v>
      </c>
      <c r="D1471" s="3" t="str">
        <f ca="1" t="shared" si="12"/>
        <v>Player 22</v>
      </c>
      <c r="E1471" s="3"/>
      <c r="F1471" s="3"/>
      <c r="G1471">
        <f>1+MOD(A1471+D1460-2,2*$E$2+1)</f>
        <v>11</v>
      </c>
    </row>
    <row r="1472" spans="1:7" ht="12.75">
      <c r="A1472" s="3">
        <v>9</v>
      </c>
      <c r="B1472" s="4">
        <f t="shared" si="13"/>
        <v>12</v>
      </c>
      <c r="C1472" s="4" t="str">
        <f ca="1">IF(G1472=$E$2+1,D1461,INDIRECT(ADDRESS(4+MOD(IF(G1472&lt;$E$2+1,G1472,$E$2+$E$2+2-G1472)-A1472+2*$E$2+1,2*$E$2+1),3)))</f>
        <v>Player 4</v>
      </c>
      <c r="D1472" s="3" t="str">
        <f ca="1" t="shared" si="12"/>
        <v>Player 20</v>
      </c>
      <c r="E1472" s="3"/>
      <c r="F1472" s="3"/>
      <c r="G1472">
        <f>1+MOD(A1472+D1460-2,2*$E$2+1)</f>
        <v>12</v>
      </c>
    </row>
    <row r="1473" spans="1:7" ht="12.75">
      <c r="A1473" s="3">
        <v>10</v>
      </c>
      <c r="B1473" s="4">
        <f t="shared" si="13"/>
        <v>13</v>
      </c>
      <c r="C1473" s="4" t="str">
        <f ca="1">IF(G1473=$E$2+1,D1461,INDIRECT(ADDRESS(4+MOD(IF(G1473&lt;$E$2+1,G1473,$E$2+$E$2+2-G1473)-A1473+2*$E$2+1,2*$E$2+1),3)))</f>
        <v>Player 4</v>
      </c>
      <c r="D1473" s="3" t="str">
        <f ca="1" t="shared" si="12"/>
        <v>Player 18</v>
      </c>
      <c r="E1473" s="3"/>
      <c r="F1473" s="3"/>
      <c r="G1473">
        <f>1+MOD(A1473+D1460-2,2*$E$2+1)</f>
        <v>13</v>
      </c>
    </row>
    <row r="1474" spans="1:7" ht="12.75">
      <c r="A1474" s="3">
        <v>11</v>
      </c>
      <c r="B1474" s="4">
        <f t="shared" si="13"/>
        <v>14</v>
      </c>
      <c r="C1474" s="4" t="str">
        <f ca="1">IF(G1474=$E$2+1,D1461,INDIRECT(ADDRESS(4+MOD(IF(G1474&lt;$E$2+1,G1474,$E$2+$E$2+2-G1474)-A1474+2*$E$2+1,2*$E$2+1),3)))</f>
        <v>Player 4</v>
      </c>
      <c r="D1474" s="3" t="str">
        <f ca="1" t="shared" si="12"/>
        <v>Player 16</v>
      </c>
      <c r="E1474" s="3"/>
      <c r="F1474" s="3"/>
      <c r="G1474">
        <f>1+MOD(A1474+D1460-2,2*$E$2+1)</f>
        <v>14</v>
      </c>
    </row>
    <row r="1475" spans="1:7" ht="12.75">
      <c r="A1475" s="3">
        <v>12</v>
      </c>
      <c r="B1475" s="4">
        <f t="shared" si="13"/>
        <v>15</v>
      </c>
      <c r="C1475" s="4" t="str">
        <f ca="1">IF(G1475=$E$2+1,D1461,INDIRECT(ADDRESS(4+MOD(IF(G1475&lt;$E$2+1,G1475,$E$2+$E$2+2-G1475)-A1475+2*$E$2+1,2*$E$2+1),3)))</f>
        <v>Player 4</v>
      </c>
      <c r="D1475" s="3" t="str">
        <f ca="1" t="shared" si="12"/>
        <v>Player 14</v>
      </c>
      <c r="E1475" s="3"/>
      <c r="F1475" s="3"/>
      <c r="G1475">
        <f>1+MOD(A1475+D1460-2,2*$E$2+1)</f>
        <v>15</v>
      </c>
    </row>
    <row r="1476" spans="1:7" ht="12.75">
      <c r="A1476" s="3">
        <v>13</v>
      </c>
      <c r="B1476" s="4">
        <f t="shared" si="13"/>
        <v>16</v>
      </c>
      <c r="C1476" s="4" t="str">
        <f ca="1">IF(G1476=$E$2+1,D1461,INDIRECT(ADDRESS(4+MOD(IF(G1476&lt;$E$2+1,G1476,$E$2+$E$2+2-G1476)-A1476+2*$E$2+1,2*$E$2+1),3)))</f>
        <v>Player 4</v>
      </c>
      <c r="D1476" s="3" t="str">
        <f ca="1" t="shared" si="12"/>
        <v>Player 12</v>
      </c>
      <c r="E1476" s="3"/>
      <c r="F1476" s="3"/>
      <c r="G1476">
        <f>1+MOD(A1476+D1460-2,2*$E$2+1)</f>
        <v>16</v>
      </c>
    </row>
    <row r="1477" spans="1:7" ht="12.75">
      <c r="A1477" s="3">
        <v>14</v>
      </c>
      <c r="B1477" s="4">
        <f t="shared" si="13"/>
        <v>17</v>
      </c>
      <c r="C1477" s="4" t="str">
        <f ca="1">IF(G1477=$E$2+1,D1461,INDIRECT(ADDRESS(4+MOD(IF(G1477&lt;$E$2+1,G1477,$E$2+$E$2+2-G1477)-A1477+2*$E$2+1,2*$E$2+1),3)))</f>
        <v>Player 4</v>
      </c>
      <c r="D1477" s="3" t="str">
        <f ca="1" t="shared" si="12"/>
        <v>Player 10</v>
      </c>
      <c r="E1477" s="3"/>
      <c r="F1477" s="3"/>
      <c r="G1477">
        <f>1+MOD(A1477+D1460-2,2*$E$2+1)</f>
        <v>17</v>
      </c>
    </row>
    <row r="1478" spans="1:7" ht="12.75">
      <c r="A1478" s="3">
        <v>15</v>
      </c>
      <c r="B1478" s="4">
        <f t="shared" si="13"/>
        <v>18</v>
      </c>
      <c r="C1478" s="4" t="str">
        <f ca="1">IF(G1478=$E$2+1,D1461,INDIRECT(ADDRESS(4+MOD(IF(G1478&lt;$E$2+1,G1478,$E$2+$E$2+2-G1478)-A1478+2*$E$2+1,2*$E$2+1),3)))</f>
        <v>Player 4</v>
      </c>
      <c r="D1478" s="3" t="str">
        <f ca="1" t="shared" si="12"/>
        <v>Player 8</v>
      </c>
      <c r="E1478" s="3"/>
      <c r="F1478" s="3"/>
      <c r="G1478">
        <f>1+MOD(A1478+D1460-2,2*$E$2+1)</f>
        <v>18</v>
      </c>
    </row>
    <row r="1479" spans="1:7" ht="12.75">
      <c r="A1479" s="3">
        <v>16</v>
      </c>
      <c r="B1479" s="4">
        <f t="shared" si="13"/>
        <v>19</v>
      </c>
      <c r="C1479" s="4" t="str">
        <f ca="1">IF(G1479=$E$2+1,D1461,INDIRECT(ADDRESS(4+MOD(IF(G1479&lt;$E$2+1,G1479,$E$2+$E$2+2-G1479)-A1479+2*$E$2+1,2*$E$2+1),3)))</f>
        <v>Player 4</v>
      </c>
      <c r="D1479" s="3" t="str">
        <f ca="1" t="shared" si="12"/>
        <v>Player 6</v>
      </c>
      <c r="E1479" s="3"/>
      <c r="F1479" s="3"/>
      <c r="G1479">
        <f>1+MOD(A1479+D1460-2,2*$E$2+1)</f>
        <v>19</v>
      </c>
    </row>
    <row r="1480" spans="1:7" ht="12.75">
      <c r="A1480" s="3">
        <v>17</v>
      </c>
      <c r="B1480" s="4">
        <f t="shared" si="13"/>
        <v>0</v>
      </c>
      <c r="C1480" s="4" t="str">
        <f ca="1">IF(G1480=$E$2+1,D1461,INDIRECT(ADDRESS(4+MOD(IF(G1480&lt;$E$2+1,G1480,$E$2+$E$2+2-G1480)-A1480+2*$E$2+1,2*$E$2+1),3)))</f>
        <v>Player 4</v>
      </c>
      <c r="D1480" s="3" t="str">
        <f ca="1" t="shared" si="12"/>
        <v>Rest</v>
      </c>
      <c r="E1480" s="3"/>
      <c r="F1480" s="3"/>
      <c r="G1480">
        <f>1+MOD(A1480+D1460-2,2*$E$2+1)</f>
        <v>20</v>
      </c>
    </row>
    <row r="1481" spans="1:7" ht="12.75">
      <c r="A1481" s="3">
        <v>18</v>
      </c>
      <c r="B1481" s="4">
        <f t="shared" si="13"/>
        <v>19</v>
      </c>
      <c r="C1481" s="4" t="str">
        <f ca="1">IF(G1481=$E$2+1,D1461,INDIRECT(ADDRESS(4+MOD(IF(G1481&lt;$E$2+1,G1481,$E$2+$E$2+2-G1481)-A1481+2*$E$2+1,2*$E$2+1),3)))</f>
        <v>Player 2</v>
      </c>
      <c r="D1481" s="3" t="str">
        <f ca="1" t="shared" si="12"/>
        <v>Player 4</v>
      </c>
      <c r="E1481" s="3"/>
      <c r="F1481" s="3"/>
      <c r="G1481">
        <f>1+MOD(A1481+D1460-2,2*$E$2+1)</f>
        <v>21</v>
      </c>
    </row>
    <row r="1482" spans="1:7" ht="12.75">
      <c r="A1482" s="3">
        <v>19</v>
      </c>
      <c r="B1482" s="4">
        <f t="shared" si="13"/>
        <v>18</v>
      </c>
      <c r="C1482" s="4" t="str">
        <f ca="1">IF(G1482=$E$2+1,D1461,INDIRECT(ADDRESS(4+MOD(IF(G1482&lt;$E$2+1,G1482,$E$2+$E$2+2-G1482)-A1482+2*$E$2+1,2*$E$2+1),3)))</f>
        <v>Player 39 or Rest</v>
      </c>
      <c r="D1482" s="3" t="str">
        <f ca="1" t="shared" si="12"/>
        <v>Player 4</v>
      </c>
      <c r="E1482" s="3"/>
      <c r="F1482" s="3"/>
      <c r="G1482">
        <f>1+MOD(A1482+D1460-2,2*$E$2+1)</f>
        <v>22</v>
      </c>
    </row>
    <row r="1483" spans="1:7" ht="12.75">
      <c r="A1483" s="3">
        <v>20</v>
      </c>
      <c r="B1483" s="4">
        <f t="shared" si="13"/>
        <v>17</v>
      </c>
      <c r="C1483" s="4" t="str">
        <f ca="1">IF(G1483=$E$2+1,D1461,INDIRECT(ADDRESS(4+MOD(IF(G1483&lt;$E$2+1,G1483,$E$2+$E$2+2-G1483)-A1483+2*$E$2+1,2*$E$2+1),3)))</f>
        <v>Player 37</v>
      </c>
      <c r="D1483" s="3" t="str">
        <f ca="1" t="shared" si="12"/>
        <v>Player 4</v>
      </c>
      <c r="E1483" s="3"/>
      <c r="F1483" s="3"/>
      <c r="G1483">
        <f>1+MOD(A1483+D1460-2,2*$E$2+1)</f>
        <v>23</v>
      </c>
    </row>
    <row r="1484" spans="1:7" ht="12.75">
      <c r="A1484" s="3">
        <v>21</v>
      </c>
      <c r="B1484" s="4">
        <f t="shared" si="13"/>
        <v>16</v>
      </c>
      <c r="C1484" s="4" t="str">
        <f ca="1">IF(G1484=$E$2+1,D1461,INDIRECT(ADDRESS(4+MOD(IF(G1484&lt;$E$2+1,G1484,$E$2+$E$2+2-G1484)-A1484+2*$E$2+1,2*$E$2+1),3)))</f>
        <v>Player 35</v>
      </c>
      <c r="D1484" s="3" t="str">
        <f ca="1" t="shared" si="12"/>
        <v>Player 4</v>
      </c>
      <c r="E1484" s="3"/>
      <c r="F1484" s="3"/>
      <c r="G1484">
        <f>1+MOD(A1484+D1460-2,2*$E$2+1)</f>
        <v>24</v>
      </c>
    </row>
    <row r="1485" spans="1:7" ht="12.75">
      <c r="A1485" s="3">
        <v>22</v>
      </c>
      <c r="B1485" s="4">
        <f>IF(G1485=$E$2+1,0,IF(G1485&lt;$E$2+1,G1485,$E$2+$E$2+2-G1485))</f>
        <v>15</v>
      </c>
      <c r="C1485" s="4" t="str">
        <f ca="1">IF(G1485=$E$2+1,D1461,INDIRECT(ADDRESS(4+MOD(IF(G1485&lt;$E$2+1,G1485,$E$2+$E$2+2-G1485)-A1485+2*$E$2+1,2*$E$2+1),3)))</f>
        <v>Player 33</v>
      </c>
      <c r="D1485" s="3" t="str">
        <f ca="1" t="shared" si="12"/>
        <v>Player 4</v>
      </c>
      <c r="E1485" s="3"/>
      <c r="F1485" s="3"/>
      <c r="G1485">
        <f>1+MOD(A1485+D1460-2,2*$E$2+1)</f>
        <v>25</v>
      </c>
    </row>
    <row r="1486" spans="1:7" ht="12.75">
      <c r="A1486" s="3">
        <v>23</v>
      </c>
      <c r="B1486" s="4">
        <f>IF(G1486=$E$2+1,0,IF(G1486&lt;$E$2+1,G1486,$E$2+$E$2+2-G1486))</f>
        <v>14</v>
      </c>
      <c r="C1486" s="4" t="str">
        <f ca="1">IF(G1486=$E$2+1,D1461,INDIRECT(ADDRESS(4+MOD(IF(G1486&lt;$E$2+1,G1486,$E$2+$E$2+2-G1486)-A1486+2*$E$2+1,2*$E$2+1),3)))</f>
        <v>Player 31</v>
      </c>
      <c r="D1486" s="3" t="str">
        <f ca="1" t="shared" si="12"/>
        <v>Player 4</v>
      </c>
      <c r="E1486" s="3"/>
      <c r="F1486" s="3"/>
      <c r="G1486">
        <f>1+MOD(A1486+D1460-2,2*$E$2+1)</f>
        <v>26</v>
      </c>
    </row>
    <row r="1487" spans="1:7" ht="12.75">
      <c r="A1487" s="3">
        <v>24</v>
      </c>
      <c r="B1487" s="4">
        <f aca="true" t="shared" si="14" ref="B1487:B1502">IF(G1487=$E$2+1,0,IF(G1487&lt;$E$2+1,G1487,$E$2+$E$2+2-G1487))</f>
        <v>13</v>
      </c>
      <c r="C1487" s="4" t="str">
        <f ca="1">IF(G1487=$E$2+1,D1461,INDIRECT(ADDRESS(4+MOD(IF(G1487&lt;$E$2+1,G1487,$E$2+$E$2+2-G1487)-A1487+2*$E$2+1,2*$E$2+1),3)))</f>
        <v>Player 29</v>
      </c>
      <c r="D1487" s="3" t="str">
        <f ca="1" t="shared" si="12"/>
        <v>Player 4</v>
      </c>
      <c r="E1487" s="3"/>
      <c r="F1487" s="3"/>
      <c r="G1487">
        <f>1+MOD(A1487+D1460-2,2*$E$2+1)</f>
        <v>27</v>
      </c>
    </row>
    <row r="1488" spans="1:7" ht="12.75">
      <c r="A1488" s="3">
        <v>25</v>
      </c>
      <c r="B1488" s="4">
        <f t="shared" si="14"/>
        <v>12</v>
      </c>
      <c r="C1488" s="4" t="str">
        <f ca="1">IF(G1488=$E$2+1,D1461,INDIRECT(ADDRESS(4+MOD(IF(G1488&lt;$E$2+1,G1488,$E$2+$E$2+2-G1488)-A1488+2*$E$2+1,2*$E$2+1),3)))</f>
        <v>Player 27</v>
      </c>
      <c r="D1488" s="3" t="str">
        <f ca="1" t="shared" si="12"/>
        <v>Player 4</v>
      </c>
      <c r="E1488" s="3"/>
      <c r="F1488" s="3"/>
      <c r="G1488">
        <f>1+MOD(A1488+D1460-2,2*$E$2+1)</f>
        <v>28</v>
      </c>
    </row>
    <row r="1489" spans="1:7" ht="12.75">
      <c r="A1489" s="3">
        <v>26</v>
      </c>
      <c r="B1489" s="4">
        <f t="shared" si="14"/>
        <v>11</v>
      </c>
      <c r="C1489" s="4" t="str">
        <f ca="1">IF(G1489=$E$2+1,D1461,INDIRECT(ADDRESS(4+MOD(IF(G1489&lt;$E$2+1,G1489,$E$2+$E$2+2-G1489)-A1489+2*$E$2+1,2*$E$2+1),3)))</f>
        <v>Player 25</v>
      </c>
      <c r="D1489" s="3" t="str">
        <f ca="1" t="shared" si="12"/>
        <v>Player 4</v>
      </c>
      <c r="E1489" s="3"/>
      <c r="F1489" s="3"/>
      <c r="G1489">
        <f>1+MOD(A1489+D1460-2,2*$E$2+1)</f>
        <v>29</v>
      </c>
    </row>
    <row r="1490" spans="1:7" ht="12.75">
      <c r="A1490" s="3">
        <v>27</v>
      </c>
      <c r="B1490" s="4">
        <f t="shared" si="14"/>
        <v>10</v>
      </c>
      <c r="C1490" s="4" t="str">
        <f ca="1">IF(G1490=$E$2+1,D1461,INDIRECT(ADDRESS(4+MOD(IF(G1490&lt;$E$2+1,G1490,$E$2+$E$2+2-G1490)-A1490+2*$E$2+1,2*$E$2+1),3)))</f>
        <v>Player 23</v>
      </c>
      <c r="D1490" s="3" t="str">
        <f ca="1" t="shared" si="12"/>
        <v>Player 4</v>
      </c>
      <c r="E1490" s="3"/>
      <c r="F1490" s="3"/>
      <c r="G1490">
        <f>1+MOD(A1490+D1460-2,2*$E$2+1)</f>
        <v>30</v>
      </c>
    </row>
    <row r="1491" spans="1:7" ht="12.75">
      <c r="A1491" s="3">
        <v>28</v>
      </c>
      <c r="B1491" s="4">
        <f t="shared" si="14"/>
        <v>9</v>
      </c>
      <c r="C1491" s="4" t="str">
        <f ca="1">IF(G1491=$E$2+1,D1461,INDIRECT(ADDRESS(4+MOD(IF(G1491&lt;$E$2+1,G1491,$E$2+$E$2+2-G1491)-A1491+2*$E$2+1,2*$E$2+1),3)))</f>
        <v>Player 21</v>
      </c>
      <c r="D1491" s="3" t="str">
        <f ca="1" t="shared" si="12"/>
        <v>Player 4</v>
      </c>
      <c r="E1491" s="3"/>
      <c r="F1491" s="3"/>
      <c r="G1491">
        <f>1+MOD(A1491+D1460-2,2*$E$2+1)</f>
        <v>31</v>
      </c>
    </row>
    <row r="1492" spans="1:7" ht="12.75">
      <c r="A1492" s="3">
        <v>29</v>
      </c>
      <c r="B1492" s="4">
        <f t="shared" si="14"/>
        <v>8</v>
      </c>
      <c r="C1492" s="4" t="str">
        <f ca="1">IF(G1492=$E$2+1,D1461,INDIRECT(ADDRESS(4+MOD(IF(G1492&lt;$E$2+1,G1492,$E$2+$E$2+2-G1492)-A1492+2*$E$2+1,2*$E$2+1),3)))</f>
        <v>Player 19</v>
      </c>
      <c r="D1492" s="3" t="str">
        <f ca="1" t="shared" si="12"/>
        <v>Player 4</v>
      </c>
      <c r="E1492" s="3"/>
      <c r="F1492" s="3"/>
      <c r="G1492">
        <f>1+MOD(A1492+D1460-2,2*$E$2+1)</f>
        <v>32</v>
      </c>
    </row>
    <row r="1493" spans="1:7" ht="12.75">
      <c r="A1493" s="3">
        <v>30</v>
      </c>
      <c r="B1493" s="4">
        <f t="shared" si="14"/>
        <v>7</v>
      </c>
      <c r="C1493" s="4" t="str">
        <f ca="1">IF(G1493=$E$2+1,D1461,INDIRECT(ADDRESS(4+MOD(IF(G1493&lt;$E$2+1,G1493,$E$2+$E$2+2-G1493)-A1493+2*$E$2+1,2*$E$2+1),3)))</f>
        <v>Player 17</v>
      </c>
      <c r="D1493" s="3" t="str">
        <f ca="1">IF(G1493=$E$2+1,$F$3,INDIRECT(ADDRESS(4+MOD(IF(G1493&lt;$E$2+1,$E$2+$E$2+2-G1493,G1493)-A1493+2*$E$2+1,2*$E$2+1),3)))</f>
        <v>Player 4</v>
      </c>
      <c r="E1493" s="3"/>
      <c r="F1493" s="3"/>
      <c r="G1493">
        <f>1+MOD(A1493+D1460-2,2*$E$2+1)</f>
        <v>33</v>
      </c>
    </row>
    <row r="1494" spans="1:7" ht="12.75">
      <c r="A1494" s="3">
        <v>31</v>
      </c>
      <c r="B1494" s="4">
        <f t="shared" si="14"/>
        <v>6</v>
      </c>
      <c r="C1494" s="4" t="str">
        <f ca="1">IF(G1494=$E$2+1,D1461,INDIRECT(ADDRESS(4+MOD(IF(G1494&lt;$E$2+1,G1494,$E$2+$E$2+2-G1494)-A1494+2*$E$2+1,2*$E$2+1),3)))</f>
        <v>Player 15</v>
      </c>
      <c r="D1494" s="3" t="str">
        <f ca="1">IF(G1494=$E$2+1,$F$3,INDIRECT(ADDRESS(4+MOD(IF(G1494&lt;$E$2+1,$E$2+$E$2+2-G1494,G1494)-A1494+2*$E$2+1,2*$E$2+1),3)))</f>
        <v>Player 4</v>
      </c>
      <c r="E1494" s="3"/>
      <c r="F1494" s="3"/>
      <c r="G1494">
        <f>1+MOD(A1494+D1460-2,2*$E$2+1)</f>
        <v>34</v>
      </c>
    </row>
    <row r="1495" spans="1:7" ht="12.75">
      <c r="A1495" s="3">
        <v>32</v>
      </c>
      <c r="B1495" s="4">
        <f t="shared" si="14"/>
        <v>5</v>
      </c>
      <c r="C1495" s="4" t="str">
        <f ca="1">IF(G1495=$E$2+1,D1461,INDIRECT(ADDRESS(4+MOD(IF(G1495&lt;$E$2+1,G1495,$E$2+$E$2+2-G1495)-A1495+2*$E$2+1,2*$E$2+1),3)))</f>
        <v>Player 13</v>
      </c>
      <c r="D1495" s="3" t="str">
        <f aca="true" ca="1" t="shared" si="15" ref="D1495:D1502">IF(G1495=$E$2+1,$F$3,INDIRECT(ADDRESS(4+MOD(IF(G1495&lt;$E$2+1,$E$2+$E$2+2-G1495,G1495)-A1495+2*$E$2+1,2*$E$2+1),3)))</f>
        <v>Player 4</v>
      </c>
      <c r="E1495" s="3"/>
      <c r="F1495" s="3"/>
      <c r="G1495">
        <f>1+MOD(A1495+D1460-2,2*$E$2+1)</f>
        <v>35</v>
      </c>
    </row>
    <row r="1496" spans="1:7" ht="12.75">
      <c r="A1496" s="3">
        <v>33</v>
      </c>
      <c r="B1496" s="4">
        <f t="shared" si="14"/>
        <v>4</v>
      </c>
      <c r="C1496" s="4" t="str">
        <f ca="1">IF(G1496=$E$2+1,D1461,INDIRECT(ADDRESS(4+MOD(IF(G1496&lt;$E$2+1,G1496,$E$2+$E$2+2-G1496)-A1496+2*$E$2+1,2*$E$2+1),3)))</f>
        <v>Player 11</v>
      </c>
      <c r="D1496" s="3" t="str">
        <f ca="1" t="shared" si="15"/>
        <v>Player 4</v>
      </c>
      <c r="E1496" s="3"/>
      <c r="F1496" s="3"/>
      <c r="G1496">
        <f>1+MOD(A1496+D1460-2,2*$E$2+1)</f>
        <v>36</v>
      </c>
    </row>
    <row r="1497" spans="1:7" ht="12.75">
      <c r="A1497" s="3">
        <v>34</v>
      </c>
      <c r="B1497" s="4">
        <f t="shared" si="14"/>
        <v>3</v>
      </c>
      <c r="C1497" s="4" t="str">
        <f ca="1">IF(G1497=$E$2+1,D1461,INDIRECT(ADDRESS(4+MOD(IF(G1497&lt;$E$2+1,G1497,$E$2+$E$2+2-G1497)-A1497+2*$E$2+1,2*$E$2+1),3)))</f>
        <v>Player 9</v>
      </c>
      <c r="D1497" s="3" t="str">
        <f ca="1" t="shared" si="15"/>
        <v>Player 4</v>
      </c>
      <c r="E1497" s="3"/>
      <c r="F1497" s="3"/>
      <c r="G1497">
        <f>1+MOD(A1497+D1460-2,2*$E$2+1)</f>
        <v>37</v>
      </c>
    </row>
    <row r="1498" spans="1:7" ht="12.75">
      <c r="A1498" s="3">
        <v>35</v>
      </c>
      <c r="B1498" s="4">
        <f t="shared" si="14"/>
        <v>2</v>
      </c>
      <c r="C1498" s="4" t="str">
        <f ca="1">IF(G1498=$E$2+1,D1461,INDIRECT(ADDRESS(4+MOD(IF(G1498&lt;$E$2+1,G1498,$E$2+$E$2+2-G1498)-A1498+2*$E$2+1,2*$E$2+1),3)))</f>
        <v>Player 7</v>
      </c>
      <c r="D1498" s="3" t="str">
        <f ca="1" t="shared" si="15"/>
        <v>Player 4</v>
      </c>
      <c r="E1498" s="3"/>
      <c r="F1498" s="3"/>
      <c r="G1498">
        <f>1+MOD(A1498+D1460-2,2*$E$2+1)</f>
        <v>38</v>
      </c>
    </row>
    <row r="1499" spans="1:7" ht="12.75">
      <c r="A1499" s="3">
        <v>36</v>
      </c>
      <c r="B1499" s="4">
        <f t="shared" si="14"/>
        <v>1</v>
      </c>
      <c r="C1499" s="4" t="str">
        <f ca="1">IF(G1499=$E$2+1,D1461,INDIRECT(ADDRESS(4+MOD(IF(G1499&lt;$E$2+1,G1499,$E$2+$E$2+2-G1499)-A1499+2*$E$2+1,2*$E$2+1),3)))</f>
        <v>Player 5</v>
      </c>
      <c r="D1499" s="3" t="str">
        <f ca="1" t="shared" si="15"/>
        <v>Player 4</v>
      </c>
      <c r="E1499" s="3"/>
      <c r="F1499" s="3"/>
      <c r="G1499">
        <f>1+MOD(A1499+D1460-2,2*$E$2+1)</f>
        <v>39</v>
      </c>
    </row>
    <row r="1500" spans="1:7" ht="12.75">
      <c r="A1500" s="3">
        <v>37</v>
      </c>
      <c r="B1500" s="4">
        <f t="shared" si="14"/>
        <v>1</v>
      </c>
      <c r="C1500" s="4" t="str">
        <f ca="1">IF(G1500=$E$2+1,D1461,INDIRECT(ADDRESS(4+MOD(IF(G1500&lt;$E$2+1,G1500,$E$2+$E$2+2-G1500)-A1500+2*$E$2+1,2*$E$2+1),3)))</f>
        <v>Player 4</v>
      </c>
      <c r="D1500" s="3" t="str">
        <f ca="1" t="shared" si="15"/>
        <v>Player 3</v>
      </c>
      <c r="E1500" s="3"/>
      <c r="F1500" s="3"/>
      <c r="G1500">
        <f>1+MOD(A1500+D1460-2,2*$E$2+1)</f>
        <v>1</v>
      </c>
    </row>
    <row r="1501" spans="1:7" ht="12.75">
      <c r="A1501" s="3">
        <v>38</v>
      </c>
      <c r="B1501" s="4">
        <f t="shared" si="14"/>
        <v>2</v>
      </c>
      <c r="C1501" s="4" t="str">
        <f ca="1">IF(G1501=$E$2+1,D1461,INDIRECT(ADDRESS(4+MOD(IF(G1501&lt;$E$2+1,G1501,$E$2+$E$2+2-G1501)-A1501+2*$E$2+1,2*$E$2+1),3)))</f>
        <v>Player 4</v>
      </c>
      <c r="D1501" s="3" t="str">
        <f ca="1" t="shared" si="15"/>
        <v>Player 1</v>
      </c>
      <c r="E1501" s="3"/>
      <c r="F1501" s="3"/>
      <c r="G1501">
        <f>1+MOD(A1501+D1460-2,2*$E$2+1)</f>
        <v>2</v>
      </c>
    </row>
    <row r="1502" spans="1:7" ht="12.75">
      <c r="A1502" s="3">
        <v>39</v>
      </c>
      <c r="B1502" s="4">
        <f t="shared" si="14"/>
        <v>3</v>
      </c>
      <c r="C1502" s="4" t="str">
        <f ca="1">IF(G1502=$E$2+1,D1461,INDIRECT(ADDRESS(4+MOD(IF(G1502&lt;$E$2+1,G1502,$E$2+$E$2+2-G1502)-A1502+2*$E$2+1,2*$E$2+1),3)))</f>
        <v>Player 4</v>
      </c>
      <c r="D1502" s="3" t="str">
        <f ca="1" t="shared" si="15"/>
        <v>Player 38</v>
      </c>
      <c r="E1502" s="3"/>
      <c r="F1502" s="3"/>
      <c r="G1502">
        <f>1+MOD(A1502+D1460-2,2*$E$2+1)</f>
        <v>3</v>
      </c>
    </row>
    <row r="1513" spans="1:6" ht="12.75">
      <c r="A1513" t="s">
        <v>45</v>
      </c>
      <c r="C1513" s="1" t="s">
        <v>46</v>
      </c>
      <c r="D1513" s="2">
        <v>5</v>
      </c>
      <c r="F1513"/>
    </row>
    <row r="1514" spans="3:6" ht="12.75">
      <c r="C1514" s="1" t="s">
        <v>47</v>
      </c>
      <c r="D1514" s="2" t="str">
        <f ca="1">INDIRECT(ADDRESS(3+D1513,3))</f>
        <v>Player 5</v>
      </c>
      <c r="F1514"/>
    </row>
    <row r="1515" ht="12.75">
      <c r="F1515"/>
    </row>
    <row r="1516" spans="1:7" ht="12.75">
      <c r="A1516" s="3" t="s">
        <v>57</v>
      </c>
      <c r="B1516" s="13" t="s">
        <v>5</v>
      </c>
      <c r="C1516" s="4" t="s">
        <v>11</v>
      </c>
      <c r="D1516" s="3" t="s">
        <v>10</v>
      </c>
      <c r="E1516" s="5" t="s">
        <v>3</v>
      </c>
      <c r="F1516" s="3" t="s">
        <v>4</v>
      </c>
      <c r="G1516" t="s">
        <v>48</v>
      </c>
    </row>
    <row r="1517" spans="1:7" ht="12.75">
      <c r="A1517" s="16">
        <v>1</v>
      </c>
      <c r="B1517" s="15">
        <f>IF(G1517=$E$2+1,0,IF(G1517&lt;$E$2+1,G1517,$E$2+$E$2+2-G1517))</f>
        <v>5</v>
      </c>
      <c r="C1517" s="15" t="str">
        <f ca="1">IF(G1517=$E$2+1,D1514,INDIRECT(ADDRESS(4+MOD(IF(G1517&lt;$E$2+1,G1517,$E$2+$E$2+2-G1517)-A1517+2*$E$2+1,2*$E$2+1),3)))</f>
        <v>Player 5</v>
      </c>
      <c r="D1517" s="16" t="str">
        <f aca="true" ca="1" t="shared" si="16" ref="D1517:D1545">IF(G1517=$E$2+1,$F$3,INDIRECT(ADDRESS(4+MOD(IF(G1517&lt;$E$2+1,$E$2+$E$2+2-G1517,G1517)-A1517+2*$E$2+1,2*$E$2+1),3)))</f>
        <v>Player 35</v>
      </c>
      <c r="E1517" s="17"/>
      <c r="F1517" s="16"/>
      <c r="G1517">
        <f>1+MOD(A1517+D1513-2,2*$E$2+1)</f>
        <v>5</v>
      </c>
    </row>
    <row r="1518" spans="1:7" ht="12.75">
      <c r="A1518" s="3">
        <v>2</v>
      </c>
      <c r="B1518" s="4">
        <f aca="true" t="shared" si="17" ref="B1518:B1537">IF(G1518=$E$2+1,0,IF(G1518&lt;$E$2+1,G1518,$E$2+$E$2+2-G1518))</f>
        <v>6</v>
      </c>
      <c r="C1518" s="4" t="str">
        <f ca="1">IF(G1518=$E$2+1,D1514,INDIRECT(ADDRESS(4+MOD(IF(G1518&lt;$E$2+1,G1518,$E$2+$E$2+2-G1518)-A1518+2*$E$2+1,2*$E$2+1),3)))</f>
        <v>Player 5</v>
      </c>
      <c r="D1518" s="3" t="str">
        <f ca="1" t="shared" si="16"/>
        <v>Player 33</v>
      </c>
      <c r="E1518" s="5"/>
      <c r="F1518" s="3"/>
      <c r="G1518">
        <f>1+MOD(A1518+D1513-2,2*$E$2+1)</f>
        <v>6</v>
      </c>
    </row>
    <row r="1519" spans="1:7" ht="12.75">
      <c r="A1519" s="3">
        <v>3</v>
      </c>
      <c r="B1519" s="4">
        <f t="shared" si="17"/>
        <v>7</v>
      </c>
      <c r="C1519" s="4" t="str">
        <f ca="1">IF(G1519=$E$2+1,D1514,INDIRECT(ADDRESS(4+MOD(IF(G1519&lt;$E$2+1,G1519,$E$2+$E$2+2-G1519)-A1519+2*$E$2+1,2*$E$2+1),3)))</f>
        <v>Player 5</v>
      </c>
      <c r="D1519" s="3" t="str">
        <f ca="1" t="shared" si="16"/>
        <v>Player 31</v>
      </c>
      <c r="E1519" s="3"/>
      <c r="F1519" s="3"/>
      <c r="G1519">
        <f>1+MOD(A1519+D1513-2,2*$E$2+1)</f>
        <v>7</v>
      </c>
    </row>
    <row r="1520" spans="1:7" ht="12.75">
      <c r="A1520" s="3">
        <v>4</v>
      </c>
      <c r="B1520" s="4">
        <f t="shared" si="17"/>
        <v>8</v>
      </c>
      <c r="C1520" s="4" t="str">
        <f ca="1">IF(G1520=$E$2+1,D1514,INDIRECT(ADDRESS(4+MOD(IF(G1520&lt;$E$2+1,G1520,$E$2+$E$2+2-G1520)-A1520+2*$E$2+1,2*$E$2+1),3)))</f>
        <v>Player 5</v>
      </c>
      <c r="D1520" s="3" t="str">
        <f ca="1" t="shared" si="16"/>
        <v>Player 29</v>
      </c>
      <c r="E1520" s="3"/>
      <c r="F1520" s="3"/>
      <c r="G1520">
        <f>1+MOD(A1520+D1513-2,2*$E$2+1)</f>
        <v>8</v>
      </c>
    </row>
    <row r="1521" spans="1:7" ht="12.75">
      <c r="A1521" s="3">
        <v>5</v>
      </c>
      <c r="B1521" s="4">
        <f t="shared" si="17"/>
        <v>9</v>
      </c>
      <c r="C1521" s="4" t="str">
        <f ca="1">IF(G1521=$E$2+1,D1514,INDIRECT(ADDRESS(4+MOD(IF(G1521&lt;$E$2+1,G1521,$E$2+$E$2+2-G1521)-A1521+2*$E$2+1,2*$E$2+1),3)))</f>
        <v>Player 5</v>
      </c>
      <c r="D1521" s="3" t="str">
        <f ca="1" t="shared" si="16"/>
        <v>Player 27</v>
      </c>
      <c r="E1521" s="3"/>
      <c r="F1521" s="3"/>
      <c r="G1521">
        <f>1+MOD(A1521+D1513-2,2*$E$2+1)</f>
        <v>9</v>
      </c>
    </row>
    <row r="1522" spans="1:7" ht="12.75">
      <c r="A1522" s="3">
        <v>6</v>
      </c>
      <c r="B1522" s="4">
        <f t="shared" si="17"/>
        <v>10</v>
      </c>
      <c r="C1522" s="4" t="str">
        <f ca="1">IF(G1522=$E$2+1,D1514,INDIRECT(ADDRESS(4+MOD(IF(G1522&lt;$E$2+1,G1522,$E$2+$E$2+2-G1522)-A1522+2*$E$2+1,2*$E$2+1),3)))</f>
        <v>Player 5</v>
      </c>
      <c r="D1522" s="3" t="str">
        <f ca="1" t="shared" si="16"/>
        <v>Player 25</v>
      </c>
      <c r="E1522" s="3"/>
      <c r="F1522" s="3"/>
      <c r="G1522">
        <f>1+MOD(A1522+D1513-2,2*$E$2+1)</f>
        <v>10</v>
      </c>
    </row>
    <row r="1523" spans="1:7" ht="12.75">
      <c r="A1523" s="3">
        <v>7</v>
      </c>
      <c r="B1523" s="4">
        <f t="shared" si="17"/>
        <v>11</v>
      </c>
      <c r="C1523" s="4" t="str">
        <f ca="1">IF(G1523=$E$2+1,D1514,INDIRECT(ADDRESS(4+MOD(IF(G1523&lt;$E$2+1,G1523,$E$2+$E$2+2-G1523)-A1523+2*$E$2+1,2*$E$2+1),3)))</f>
        <v>Player 5</v>
      </c>
      <c r="D1523" s="3" t="str">
        <f ca="1" t="shared" si="16"/>
        <v>Player 23</v>
      </c>
      <c r="E1523" s="3"/>
      <c r="F1523" s="3"/>
      <c r="G1523">
        <f>1+MOD(A1523+D1513-2,2*$E$2+1)</f>
        <v>11</v>
      </c>
    </row>
    <row r="1524" spans="1:7" ht="12.75">
      <c r="A1524" s="3">
        <v>8</v>
      </c>
      <c r="B1524" s="4">
        <f t="shared" si="17"/>
        <v>12</v>
      </c>
      <c r="C1524" s="4" t="str">
        <f ca="1">IF(G1524=$E$2+1,D1514,INDIRECT(ADDRESS(4+MOD(IF(G1524&lt;$E$2+1,G1524,$E$2+$E$2+2-G1524)-A1524+2*$E$2+1,2*$E$2+1),3)))</f>
        <v>Player 5</v>
      </c>
      <c r="D1524" s="3" t="str">
        <f ca="1" t="shared" si="16"/>
        <v>Player 21</v>
      </c>
      <c r="E1524" s="3"/>
      <c r="F1524" s="3"/>
      <c r="G1524">
        <f>1+MOD(A1524+D1513-2,2*$E$2+1)</f>
        <v>12</v>
      </c>
    </row>
    <row r="1525" spans="1:7" ht="12.75">
      <c r="A1525" s="3">
        <v>9</v>
      </c>
      <c r="B1525" s="4">
        <f t="shared" si="17"/>
        <v>13</v>
      </c>
      <c r="C1525" s="4" t="str">
        <f ca="1">IF(G1525=$E$2+1,D1514,INDIRECT(ADDRESS(4+MOD(IF(G1525&lt;$E$2+1,G1525,$E$2+$E$2+2-G1525)-A1525+2*$E$2+1,2*$E$2+1),3)))</f>
        <v>Player 5</v>
      </c>
      <c r="D1525" s="3" t="str">
        <f ca="1" t="shared" si="16"/>
        <v>Player 19</v>
      </c>
      <c r="E1525" s="3"/>
      <c r="F1525" s="3"/>
      <c r="G1525">
        <f>1+MOD(A1525+D1513-2,2*$E$2+1)</f>
        <v>13</v>
      </c>
    </row>
    <row r="1526" spans="1:7" ht="12.75">
      <c r="A1526" s="3">
        <v>10</v>
      </c>
      <c r="B1526" s="4">
        <f t="shared" si="17"/>
        <v>14</v>
      </c>
      <c r="C1526" s="4" t="str">
        <f ca="1">IF(G1526=$E$2+1,D1514,INDIRECT(ADDRESS(4+MOD(IF(G1526&lt;$E$2+1,G1526,$E$2+$E$2+2-G1526)-A1526+2*$E$2+1,2*$E$2+1),3)))</f>
        <v>Player 5</v>
      </c>
      <c r="D1526" s="3" t="str">
        <f ca="1" t="shared" si="16"/>
        <v>Player 17</v>
      </c>
      <c r="E1526" s="3"/>
      <c r="F1526" s="3"/>
      <c r="G1526">
        <f>1+MOD(A1526+D1513-2,2*$E$2+1)</f>
        <v>14</v>
      </c>
    </row>
    <row r="1527" spans="1:7" ht="12.75">
      <c r="A1527" s="3">
        <v>11</v>
      </c>
      <c r="B1527" s="4">
        <f t="shared" si="17"/>
        <v>15</v>
      </c>
      <c r="C1527" s="4" t="str">
        <f ca="1">IF(G1527=$E$2+1,D1514,INDIRECT(ADDRESS(4+MOD(IF(G1527&lt;$E$2+1,G1527,$E$2+$E$2+2-G1527)-A1527+2*$E$2+1,2*$E$2+1),3)))</f>
        <v>Player 5</v>
      </c>
      <c r="D1527" s="3" t="str">
        <f ca="1" t="shared" si="16"/>
        <v>Player 15</v>
      </c>
      <c r="E1527" s="3"/>
      <c r="F1527" s="3"/>
      <c r="G1527">
        <f>1+MOD(A1527+D1513-2,2*$E$2+1)</f>
        <v>15</v>
      </c>
    </row>
    <row r="1528" spans="1:7" ht="12.75">
      <c r="A1528" s="3">
        <v>12</v>
      </c>
      <c r="B1528" s="4">
        <f t="shared" si="17"/>
        <v>16</v>
      </c>
      <c r="C1528" s="4" t="str">
        <f ca="1">IF(G1528=$E$2+1,D1514,INDIRECT(ADDRESS(4+MOD(IF(G1528&lt;$E$2+1,G1528,$E$2+$E$2+2-G1528)-A1528+2*$E$2+1,2*$E$2+1),3)))</f>
        <v>Player 5</v>
      </c>
      <c r="D1528" s="3" t="str">
        <f ca="1" t="shared" si="16"/>
        <v>Player 13</v>
      </c>
      <c r="E1528" s="3"/>
      <c r="F1528" s="3"/>
      <c r="G1528">
        <f>1+MOD(A1528+D1513-2,2*$E$2+1)</f>
        <v>16</v>
      </c>
    </row>
    <row r="1529" spans="1:7" ht="12.75">
      <c r="A1529" s="3">
        <v>13</v>
      </c>
      <c r="B1529" s="4">
        <f t="shared" si="17"/>
        <v>17</v>
      </c>
      <c r="C1529" s="4" t="str">
        <f ca="1">IF(G1529=$E$2+1,D1514,INDIRECT(ADDRESS(4+MOD(IF(G1529&lt;$E$2+1,G1529,$E$2+$E$2+2-G1529)-A1529+2*$E$2+1,2*$E$2+1),3)))</f>
        <v>Player 5</v>
      </c>
      <c r="D1529" s="3" t="str">
        <f ca="1" t="shared" si="16"/>
        <v>Player 11</v>
      </c>
      <c r="E1529" s="3"/>
      <c r="F1529" s="3"/>
      <c r="G1529">
        <f>1+MOD(A1529+D1513-2,2*$E$2+1)</f>
        <v>17</v>
      </c>
    </row>
    <row r="1530" spans="1:7" ht="12.75">
      <c r="A1530" s="3">
        <v>14</v>
      </c>
      <c r="B1530" s="4">
        <f t="shared" si="17"/>
        <v>18</v>
      </c>
      <c r="C1530" s="4" t="str">
        <f ca="1">IF(G1530=$E$2+1,D1514,INDIRECT(ADDRESS(4+MOD(IF(G1530&lt;$E$2+1,G1530,$E$2+$E$2+2-G1530)-A1530+2*$E$2+1,2*$E$2+1),3)))</f>
        <v>Player 5</v>
      </c>
      <c r="D1530" s="3" t="str">
        <f ca="1" t="shared" si="16"/>
        <v>Player 9</v>
      </c>
      <c r="E1530" s="3"/>
      <c r="F1530" s="3"/>
      <c r="G1530">
        <f>1+MOD(A1530+D1513-2,2*$E$2+1)</f>
        <v>18</v>
      </c>
    </row>
    <row r="1531" spans="1:7" ht="12.75">
      <c r="A1531" s="3">
        <v>15</v>
      </c>
      <c r="B1531" s="4">
        <f t="shared" si="17"/>
        <v>19</v>
      </c>
      <c r="C1531" s="4" t="str">
        <f ca="1">IF(G1531=$E$2+1,D1514,INDIRECT(ADDRESS(4+MOD(IF(G1531&lt;$E$2+1,G1531,$E$2+$E$2+2-G1531)-A1531+2*$E$2+1,2*$E$2+1),3)))</f>
        <v>Player 5</v>
      </c>
      <c r="D1531" s="3" t="str">
        <f ca="1" t="shared" si="16"/>
        <v>Player 7</v>
      </c>
      <c r="E1531" s="3"/>
      <c r="F1531" s="3"/>
      <c r="G1531">
        <f>1+MOD(A1531+D1513-2,2*$E$2+1)</f>
        <v>19</v>
      </c>
    </row>
    <row r="1532" spans="1:7" ht="12.75">
      <c r="A1532" s="3">
        <v>16</v>
      </c>
      <c r="B1532" s="4">
        <f t="shared" si="17"/>
        <v>0</v>
      </c>
      <c r="C1532" s="4" t="str">
        <f ca="1">IF(G1532=$E$2+1,D1514,INDIRECT(ADDRESS(4+MOD(IF(G1532&lt;$E$2+1,G1532,$E$2+$E$2+2-G1532)-A1532+2*$E$2+1,2*$E$2+1),3)))</f>
        <v>Player 5</v>
      </c>
      <c r="D1532" s="3" t="str">
        <f ca="1" t="shared" si="16"/>
        <v>Rest</v>
      </c>
      <c r="E1532" s="3"/>
      <c r="F1532" s="3"/>
      <c r="G1532">
        <f>1+MOD(A1532+D1513-2,2*$E$2+1)</f>
        <v>20</v>
      </c>
    </row>
    <row r="1533" spans="1:7" ht="12.75">
      <c r="A1533" s="3">
        <v>17</v>
      </c>
      <c r="B1533" s="4">
        <f t="shared" si="17"/>
        <v>19</v>
      </c>
      <c r="C1533" s="4" t="str">
        <f ca="1">IF(G1533=$E$2+1,D1514,INDIRECT(ADDRESS(4+MOD(IF(G1533&lt;$E$2+1,G1533,$E$2+$E$2+2-G1533)-A1533+2*$E$2+1,2*$E$2+1),3)))</f>
        <v>Player 3</v>
      </c>
      <c r="D1533" s="3" t="str">
        <f ca="1" t="shared" si="16"/>
        <v>Player 5</v>
      </c>
      <c r="E1533" s="3"/>
      <c r="F1533" s="3"/>
      <c r="G1533">
        <f>1+MOD(A1533+D1513-2,2*$E$2+1)</f>
        <v>21</v>
      </c>
    </row>
    <row r="1534" spans="1:7" ht="12.75">
      <c r="A1534" s="3">
        <v>18</v>
      </c>
      <c r="B1534" s="4">
        <f t="shared" si="17"/>
        <v>18</v>
      </c>
      <c r="C1534" s="4" t="str">
        <f ca="1">IF(G1534=$E$2+1,D1514,INDIRECT(ADDRESS(4+MOD(IF(G1534&lt;$E$2+1,G1534,$E$2+$E$2+2-G1534)-A1534+2*$E$2+1,2*$E$2+1),3)))</f>
        <v>Player 1</v>
      </c>
      <c r="D1534" s="3" t="str">
        <f ca="1" t="shared" si="16"/>
        <v>Player 5</v>
      </c>
      <c r="E1534" s="3"/>
      <c r="F1534" s="3"/>
      <c r="G1534">
        <f>1+MOD(A1534+D1513-2,2*$E$2+1)</f>
        <v>22</v>
      </c>
    </row>
    <row r="1535" spans="1:7" ht="12.75">
      <c r="A1535" s="3">
        <v>19</v>
      </c>
      <c r="B1535" s="4">
        <f t="shared" si="17"/>
        <v>17</v>
      </c>
      <c r="C1535" s="4" t="str">
        <f ca="1">IF(G1535=$E$2+1,D1514,INDIRECT(ADDRESS(4+MOD(IF(G1535&lt;$E$2+1,G1535,$E$2+$E$2+2-G1535)-A1535+2*$E$2+1,2*$E$2+1),3)))</f>
        <v>Player 38</v>
      </c>
      <c r="D1535" s="3" t="str">
        <f ca="1" t="shared" si="16"/>
        <v>Player 5</v>
      </c>
      <c r="E1535" s="3"/>
      <c r="F1535" s="3"/>
      <c r="G1535">
        <f>1+MOD(A1535+D1513-2,2*$E$2+1)</f>
        <v>23</v>
      </c>
    </row>
    <row r="1536" spans="1:7" ht="12.75">
      <c r="A1536" s="3">
        <v>20</v>
      </c>
      <c r="B1536" s="4">
        <f t="shared" si="17"/>
        <v>16</v>
      </c>
      <c r="C1536" s="4" t="str">
        <f ca="1">IF(G1536=$E$2+1,D1514,INDIRECT(ADDRESS(4+MOD(IF(G1536&lt;$E$2+1,G1536,$E$2+$E$2+2-G1536)-A1536+2*$E$2+1,2*$E$2+1),3)))</f>
        <v>Player 36</v>
      </c>
      <c r="D1536" s="3" t="str">
        <f ca="1" t="shared" si="16"/>
        <v>Player 5</v>
      </c>
      <c r="E1536" s="3"/>
      <c r="F1536" s="3"/>
      <c r="G1536">
        <f>1+MOD(A1536+D1513-2,2*$E$2+1)</f>
        <v>24</v>
      </c>
    </row>
    <row r="1537" spans="1:7" ht="12.75">
      <c r="A1537" s="3">
        <v>21</v>
      </c>
      <c r="B1537" s="4">
        <f t="shared" si="17"/>
        <v>15</v>
      </c>
      <c r="C1537" s="4" t="str">
        <f ca="1">IF(G1537=$E$2+1,D1514,INDIRECT(ADDRESS(4+MOD(IF(G1537&lt;$E$2+1,G1537,$E$2+$E$2+2-G1537)-A1537+2*$E$2+1,2*$E$2+1),3)))</f>
        <v>Player 34</v>
      </c>
      <c r="D1537" s="3" t="str">
        <f ca="1" t="shared" si="16"/>
        <v>Player 5</v>
      </c>
      <c r="E1537" s="3"/>
      <c r="F1537" s="3"/>
      <c r="G1537">
        <f>1+MOD(A1537+D1513-2,2*$E$2+1)</f>
        <v>25</v>
      </c>
    </row>
    <row r="1538" spans="1:7" ht="12.75">
      <c r="A1538" s="3">
        <v>22</v>
      </c>
      <c r="B1538" s="4">
        <f>IF(G1538=$E$2+1,0,IF(G1538&lt;$E$2+1,G1538,$E$2+$E$2+2-G1538))</f>
        <v>14</v>
      </c>
      <c r="C1538" s="4" t="str">
        <f ca="1">IF(G1538=$E$2+1,D1514,INDIRECT(ADDRESS(4+MOD(IF(G1538&lt;$E$2+1,G1538,$E$2+$E$2+2-G1538)-A1538+2*$E$2+1,2*$E$2+1),3)))</f>
        <v>Player 32</v>
      </c>
      <c r="D1538" s="3" t="str">
        <f ca="1" t="shared" si="16"/>
        <v>Player 5</v>
      </c>
      <c r="E1538" s="3"/>
      <c r="F1538" s="3"/>
      <c r="G1538">
        <f>1+MOD(A1538+D1513-2,2*$E$2+1)</f>
        <v>26</v>
      </c>
    </row>
    <row r="1539" spans="1:7" ht="12.75">
      <c r="A1539" s="3">
        <v>23</v>
      </c>
      <c r="B1539" s="4">
        <f>IF(G1539=$E$2+1,0,IF(G1539&lt;$E$2+1,G1539,$E$2+$E$2+2-G1539))</f>
        <v>13</v>
      </c>
      <c r="C1539" s="4" t="str">
        <f ca="1">IF(G1539=$E$2+1,D1514,INDIRECT(ADDRESS(4+MOD(IF(G1539&lt;$E$2+1,G1539,$E$2+$E$2+2-G1539)-A1539+2*$E$2+1,2*$E$2+1),3)))</f>
        <v>Player 30</v>
      </c>
      <c r="D1539" s="3" t="str">
        <f ca="1" t="shared" si="16"/>
        <v>Player 5</v>
      </c>
      <c r="E1539" s="3"/>
      <c r="F1539" s="3"/>
      <c r="G1539">
        <f>1+MOD(A1539+D1513-2,2*$E$2+1)</f>
        <v>27</v>
      </c>
    </row>
    <row r="1540" spans="1:7" ht="12.75">
      <c r="A1540" s="3">
        <v>24</v>
      </c>
      <c r="B1540" s="4">
        <f aca="true" t="shared" si="18" ref="B1540:B1555">IF(G1540=$E$2+1,0,IF(G1540&lt;$E$2+1,G1540,$E$2+$E$2+2-G1540))</f>
        <v>12</v>
      </c>
      <c r="C1540" s="4" t="str">
        <f ca="1">IF(G1540=$E$2+1,D1514,INDIRECT(ADDRESS(4+MOD(IF(G1540&lt;$E$2+1,G1540,$E$2+$E$2+2-G1540)-A1540+2*$E$2+1,2*$E$2+1),3)))</f>
        <v>Player 28</v>
      </c>
      <c r="D1540" s="3" t="str">
        <f ca="1" t="shared" si="16"/>
        <v>Player 5</v>
      </c>
      <c r="E1540" s="3"/>
      <c r="F1540" s="3"/>
      <c r="G1540">
        <f>1+MOD(A1540+D1513-2,2*$E$2+1)</f>
        <v>28</v>
      </c>
    </row>
    <row r="1541" spans="1:7" ht="12.75">
      <c r="A1541" s="3">
        <v>25</v>
      </c>
      <c r="B1541" s="4">
        <f t="shared" si="18"/>
        <v>11</v>
      </c>
      <c r="C1541" s="4" t="str">
        <f ca="1">IF(G1541=$E$2+1,D1514,INDIRECT(ADDRESS(4+MOD(IF(G1541&lt;$E$2+1,G1541,$E$2+$E$2+2-G1541)-A1541+2*$E$2+1,2*$E$2+1),3)))</f>
        <v>Player 26</v>
      </c>
      <c r="D1541" s="3" t="str">
        <f ca="1" t="shared" si="16"/>
        <v>Player 5</v>
      </c>
      <c r="E1541" s="3"/>
      <c r="F1541" s="3"/>
      <c r="G1541">
        <f>1+MOD(A1541+D1513-2,2*$E$2+1)</f>
        <v>29</v>
      </c>
    </row>
    <row r="1542" spans="1:7" ht="12.75">
      <c r="A1542" s="3">
        <v>26</v>
      </c>
      <c r="B1542" s="4">
        <f t="shared" si="18"/>
        <v>10</v>
      </c>
      <c r="C1542" s="4" t="str">
        <f ca="1">IF(G1542=$E$2+1,D1514,INDIRECT(ADDRESS(4+MOD(IF(G1542&lt;$E$2+1,G1542,$E$2+$E$2+2-G1542)-A1542+2*$E$2+1,2*$E$2+1),3)))</f>
        <v>Player 24</v>
      </c>
      <c r="D1542" s="3" t="str">
        <f ca="1" t="shared" si="16"/>
        <v>Player 5</v>
      </c>
      <c r="E1542" s="3"/>
      <c r="F1542" s="3"/>
      <c r="G1542">
        <f>1+MOD(A1542+D1513-2,2*$E$2+1)</f>
        <v>30</v>
      </c>
    </row>
    <row r="1543" spans="1:7" ht="12.75">
      <c r="A1543" s="3">
        <v>27</v>
      </c>
      <c r="B1543" s="4">
        <f t="shared" si="18"/>
        <v>9</v>
      </c>
      <c r="C1543" s="4" t="str">
        <f ca="1">IF(G1543=$E$2+1,D1514,INDIRECT(ADDRESS(4+MOD(IF(G1543&lt;$E$2+1,G1543,$E$2+$E$2+2-G1543)-A1543+2*$E$2+1,2*$E$2+1),3)))</f>
        <v>Player 22</v>
      </c>
      <c r="D1543" s="3" t="str">
        <f ca="1" t="shared" si="16"/>
        <v>Player 5</v>
      </c>
      <c r="E1543" s="3"/>
      <c r="F1543" s="3"/>
      <c r="G1543">
        <f>1+MOD(A1543+D1513-2,2*$E$2+1)</f>
        <v>31</v>
      </c>
    </row>
    <row r="1544" spans="1:7" ht="12.75">
      <c r="A1544" s="3">
        <v>28</v>
      </c>
      <c r="B1544" s="4">
        <f t="shared" si="18"/>
        <v>8</v>
      </c>
      <c r="C1544" s="4" t="str">
        <f ca="1">IF(G1544=$E$2+1,D1514,INDIRECT(ADDRESS(4+MOD(IF(G1544&lt;$E$2+1,G1544,$E$2+$E$2+2-G1544)-A1544+2*$E$2+1,2*$E$2+1),3)))</f>
        <v>Player 20</v>
      </c>
      <c r="D1544" s="3" t="str">
        <f ca="1" t="shared" si="16"/>
        <v>Player 5</v>
      </c>
      <c r="E1544" s="3"/>
      <c r="F1544" s="3"/>
      <c r="G1544">
        <f>1+MOD(A1544+D1513-2,2*$E$2+1)</f>
        <v>32</v>
      </c>
    </row>
    <row r="1545" spans="1:7" ht="12.75">
      <c r="A1545" s="3">
        <v>29</v>
      </c>
      <c r="B1545" s="4">
        <f t="shared" si="18"/>
        <v>7</v>
      </c>
      <c r="C1545" s="4" t="str">
        <f ca="1">IF(G1545=$E$2+1,D1514,INDIRECT(ADDRESS(4+MOD(IF(G1545&lt;$E$2+1,G1545,$E$2+$E$2+2-G1545)-A1545+2*$E$2+1,2*$E$2+1),3)))</f>
        <v>Player 18</v>
      </c>
      <c r="D1545" s="3" t="str">
        <f ca="1" t="shared" si="16"/>
        <v>Player 5</v>
      </c>
      <c r="E1545" s="3"/>
      <c r="F1545" s="3"/>
      <c r="G1545">
        <f>1+MOD(A1545+D1513-2,2*$E$2+1)</f>
        <v>33</v>
      </c>
    </row>
    <row r="1546" spans="1:7" ht="12.75">
      <c r="A1546" s="3">
        <v>30</v>
      </c>
      <c r="B1546" s="4">
        <f t="shared" si="18"/>
        <v>6</v>
      </c>
      <c r="C1546" s="4" t="str">
        <f ca="1">IF(G1546=$E$2+1,D1514,INDIRECT(ADDRESS(4+MOD(IF(G1546&lt;$E$2+1,G1546,$E$2+$E$2+2-G1546)-A1546+2*$E$2+1,2*$E$2+1),3)))</f>
        <v>Player 16</v>
      </c>
      <c r="D1546" s="3" t="str">
        <f ca="1">IF(G1546=$E$2+1,$F$3,INDIRECT(ADDRESS(4+MOD(IF(G1546&lt;$E$2+1,$E$2+$E$2+2-G1546,G1546)-A1546+2*$E$2+1,2*$E$2+1),3)))</f>
        <v>Player 5</v>
      </c>
      <c r="E1546" s="3"/>
      <c r="F1546" s="3"/>
      <c r="G1546">
        <f>1+MOD(A1546+D1513-2,2*$E$2+1)</f>
        <v>34</v>
      </c>
    </row>
    <row r="1547" spans="1:7" ht="12.75">
      <c r="A1547" s="3">
        <v>31</v>
      </c>
      <c r="B1547" s="4">
        <f t="shared" si="18"/>
        <v>5</v>
      </c>
      <c r="C1547" s="4" t="str">
        <f ca="1">IF(G1547=$E$2+1,D1514,INDIRECT(ADDRESS(4+MOD(IF(G1547&lt;$E$2+1,G1547,$E$2+$E$2+2-G1547)-A1547+2*$E$2+1,2*$E$2+1),3)))</f>
        <v>Player 14</v>
      </c>
      <c r="D1547" s="3" t="str">
        <f ca="1">IF(G1547=$E$2+1,$F$3,INDIRECT(ADDRESS(4+MOD(IF(G1547&lt;$E$2+1,$E$2+$E$2+2-G1547,G1547)-A1547+2*$E$2+1,2*$E$2+1),3)))</f>
        <v>Player 5</v>
      </c>
      <c r="E1547" s="3"/>
      <c r="F1547" s="3"/>
      <c r="G1547">
        <f>1+MOD(A1547+D1513-2,2*$E$2+1)</f>
        <v>35</v>
      </c>
    </row>
    <row r="1548" spans="1:7" ht="12.75">
      <c r="A1548" s="3">
        <v>32</v>
      </c>
      <c r="B1548" s="4">
        <f t="shared" si="18"/>
        <v>4</v>
      </c>
      <c r="C1548" s="4" t="str">
        <f ca="1">IF(G1548=$E$2+1,D1514,INDIRECT(ADDRESS(4+MOD(IF(G1548&lt;$E$2+1,G1548,$E$2+$E$2+2-G1548)-A1548+2*$E$2+1,2*$E$2+1),3)))</f>
        <v>Player 12</v>
      </c>
      <c r="D1548" s="3" t="str">
        <f aca="true" ca="1" t="shared" si="19" ref="D1548:D1555">IF(G1548=$E$2+1,$F$3,INDIRECT(ADDRESS(4+MOD(IF(G1548&lt;$E$2+1,$E$2+$E$2+2-G1548,G1548)-A1548+2*$E$2+1,2*$E$2+1),3)))</f>
        <v>Player 5</v>
      </c>
      <c r="E1548" s="3"/>
      <c r="F1548" s="3"/>
      <c r="G1548">
        <f>1+MOD(A1548+D1513-2,2*$E$2+1)</f>
        <v>36</v>
      </c>
    </row>
    <row r="1549" spans="1:7" ht="12.75">
      <c r="A1549" s="3">
        <v>33</v>
      </c>
      <c r="B1549" s="4">
        <f t="shared" si="18"/>
        <v>3</v>
      </c>
      <c r="C1549" s="4" t="str">
        <f ca="1">IF(G1549=$E$2+1,D1514,INDIRECT(ADDRESS(4+MOD(IF(G1549&lt;$E$2+1,G1549,$E$2+$E$2+2-G1549)-A1549+2*$E$2+1,2*$E$2+1),3)))</f>
        <v>Player 10</v>
      </c>
      <c r="D1549" s="3" t="str">
        <f ca="1" t="shared" si="19"/>
        <v>Player 5</v>
      </c>
      <c r="E1549" s="3"/>
      <c r="F1549" s="3"/>
      <c r="G1549">
        <f>1+MOD(A1549+D1513-2,2*$E$2+1)</f>
        <v>37</v>
      </c>
    </row>
    <row r="1550" spans="1:7" ht="12.75">
      <c r="A1550" s="3">
        <v>34</v>
      </c>
      <c r="B1550" s="4">
        <f t="shared" si="18"/>
        <v>2</v>
      </c>
      <c r="C1550" s="4" t="str">
        <f ca="1">IF(G1550=$E$2+1,D1514,INDIRECT(ADDRESS(4+MOD(IF(G1550&lt;$E$2+1,G1550,$E$2+$E$2+2-G1550)-A1550+2*$E$2+1,2*$E$2+1),3)))</f>
        <v>Player 8</v>
      </c>
      <c r="D1550" s="3" t="str">
        <f ca="1" t="shared" si="19"/>
        <v>Player 5</v>
      </c>
      <c r="E1550" s="3"/>
      <c r="F1550" s="3"/>
      <c r="G1550">
        <f>1+MOD(A1550+D1513-2,2*$E$2+1)</f>
        <v>38</v>
      </c>
    </row>
    <row r="1551" spans="1:7" ht="12.75">
      <c r="A1551" s="3">
        <v>35</v>
      </c>
      <c r="B1551" s="4">
        <f t="shared" si="18"/>
        <v>1</v>
      </c>
      <c r="C1551" s="4" t="str">
        <f ca="1">IF(G1551=$E$2+1,D1514,INDIRECT(ADDRESS(4+MOD(IF(G1551&lt;$E$2+1,G1551,$E$2+$E$2+2-G1551)-A1551+2*$E$2+1,2*$E$2+1),3)))</f>
        <v>Player 6</v>
      </c>
      <c r="D1551" s="3" t="str">
        <f ca="1" t="shared" si="19"/>
        <v>Player 5</v>
      </c>
      <c r="E1551" s="3"/>
      <c r="F1551" s="3"/>
      <c r="G1551">
        <f>1+MOD(A1551+D1513-2,2*$E$2+1)</f>
        <v>39</v>
      </c>
    </row>
    <row r="1552" spans="1:7" ht="12.75">
      <c r="A1552" s="3">
        <v>36</v>
      </c>
      <c r="B1552" s="4">
        <f t="shared" si="18"/>
        <v>1</v>
      </c>
      <c r="C1552" s="4" t="str">
        <f ca="1">IF(G1552=$E$2+1,D1514,INDIRECT(ADDRESS(4+MOD(IF(G1552&lt;$E$2+1,G1552,$E$2+$E$2+2-G1552)-A1552+2*$E$2+1,2*$E$2+1),3)))</f>
        <v>Player 5</v>
      </c>
      <c r="D1552" s="3" t="str">
        <f ca="1" t="shared" si="19"/>
        <v>Player 4</v>
      </c>
      <c r="E1552" s="3"/>
      <c r="F1552" s="3"/>
      <c r="G1552">
        <f>1+MOD(A1552+D1513-2,2*$E$2+1)</f>
        <v>1</v>
      </c>
    </row>
    <row r="1553" spans="1:7" ht="12.75">
      <c r="A1553" s="3">
        <v>37</v>
      </c>
      <c r="B1553" s="4">
        <f t="shared" si="18"/>
        <v>2</v>
      </c>
      <c r="C1553" s="4" t="str">
        <f ca="1">IF(G1553=$E$2+1,D1514,INDIRECT(ADDRESS(4+MOD(IF(G1553&lt;$E$2+1,G1553,$E$2+$E$2+2-G1553)-A1553+2*$E$2+1,2*$E$2+1),3)))</f>
        <v>Player 5</v>
      </c>
      <c r="D1553" s="3" t="str">
        <f ca="1" t="shared" si="19"/>
        <v>Player 2</v>
      </c>
      <c r="E1553" s="3"/>
      <c r="F1553" s="3"/>
      <c r="G1553">
        <f>1+MOD(A1553+D1513-2,2*$E$2+1)</f>
        <v>2</v>
      </c>
    </row>
    <row r="1554" spans="1:7" ht="12.75">
      <c r="A1554" s="3">
        <v>38</v>
      </c>
      <c r="B1554" s="4">
        <f t="shared" si="18"/>
        <v>3</v>
      </c>
      <c r="C1554" s="4" t="str">
        <f ca="1">IF(G1554=$E$2+1,D1514,INDIRECT(ADDRESS(4+MOD(IF(G1554&lt;$E$2+1,G1554,$E$2+$E$2+2-G1554)-A1554+2*$E$2+1,2*$E$2+1),3)))</f>
        <v>Player 5</v>
      </c>
      <c r="D1554" s="3" t="str">
        <f ca="1" t="shared" si="19"/>
        <v>Player 39 or Rest</v>
      </c>
      <c r="E1554" s="3"/>
      <c r="F1554" s="3"/>
      <c r="G1554">
        <f>1+MOD(A1554+D1513-2,2*$E$2+1)</f>
        <v>3</v>
      </c>
    </row>
    <row r="1555" spans="1:7" ht="12.75">
      <c r="A1555" s="3">
        <v>39</v>
      </c>
      <c r="B1555" s="4">
        <f t="shared" si="18"/>
        <v>4</v>
      </c>
      <c r="C1555" s="4" t="str">
        <f ca="1">IF(G1555=$E$2+1,D1514,INDIRECT(ADDRESS(4+MOD(IF(G1555&lt;$E$2+1,G1555,$E$2+$E$2+2-G1555)-A1555+2*$E$2+1,2*$E$2+1),3)))</f>
        <v>Player 5</v>
      </c>
      <c r="D1555" s="3" t="str">
        <f ca="1" t="shared" si="19"/>
        <v>Player 37</v>
      </c>
      <c r="E1555" s="3"/>
      <c r="F1555" s="3"/>
      <c r="G1555">
        <f>1+MOD(A1555+D1513-2,2*$E$2+1)</f>
        <v>4</v>
      </c>
    </row>
    <row r="1566" spans="1:6" ht="12.75">
      <c r="A1566" t="s">
        <v>45</v>
      </c>
      <c r="C1566" s="1" t="s">
        <v>46</v>
      </c>
      <c r="D1566" s="2">
        <v>6</v>
      </c>
      <c r="F1566"/>
    </row>
    <row r="1567" spans="3:6" ht="12.75">
      <c r="C1567" s="1" t="s">
        <v>47</v>
      </c>
      <c r="D1567" s="2" t="str">
        <f ca="1">INDIRECT(ADDRESS(3+D1566,3))</f>
        <v>Player 6</v>
      </c>
      <c r="F1567"/>
    </row>
    <row r="1568" ht="12.75">
      <c r="F1568"/>
    </row>
    <row r="1569" spans="1:7" ht="12.75">
      <c r="A1569" s="3" t="s">
        <v>57</v>
      </c>
      <c r="B1569" s="13" t="s">
        <v>5</v>
      </c>
      <c r="C1569" s="4" t="s">
        <v>11</v>
      </c>
      <c r="D1569" s="3" t="s">
        <v>10</v>
      </c>
      <c r="E1569" s="5" t="s">
        <v>3</v>
      </c>
      <c r="F1569" s="3" t="s">
        <v>4</v>
      </c>
      <c r="G1569" t="s">
        <v>48</v>
      </c>
    </row>
    <row r="1570" spans="1:7" ht="12.75">
      <c r="A1570" s="16">
        <v>1</v>
      </c>
      <c r="B1570" s="15">
        <f>IF(G1570=$E$2+1,0,IF(G1570&lt;$E$2+1,G1570,$E$2+$E$2+2-G1570))</f>
        <v>6</v>
      </c>
      <c r="C1570" s="15" t="str">
        <f ca="1">IF(G1570=$E$2+1,D1567,INDIRECT(ADDRESS(4+MOD(IF(G1570&lt;$E$2+1,G1570,$E$2+$E$2+2-G1570)-A1570+2*$E$2+1,2*$E$2+1),3)))</f>
        <v>Player 6</v>
      </c>
      <c r="D1570" s="16" t="str">
        <f aca="true" ca="1" t="shared" si="20" ref="D1570:D1598">IF(G1570=$E$2+1,$F$3,INDIRECT(ADDRESS(4+MOD(IF(G1570&lt;$E$2+1,$E$2+$E$2+2-G1570,G1570)-A1570+2*$E$2+1,2*$E$2+1),3)))</f>
        <v>Player 34</v>
      </c>
      <c r="E1570" s="17"/>
      <c r="F1570" s="16"/>
      <c r="G1570">
        <f>1+MOD(A1570+D1566-2,2*$E$2+1)</f>
        <v>6</v>
      </c>
    </row>
    <row r="1571" spans="1:7" ht="12.75">
      <c r="A1571" s="3">
        <v>2</v>
      </c>
      <c r="B1571" s="4">
        <f aca="true" t="shared" si="21" ref="B1571:B1590">IF(G1571=$E$2+1,0,IF(G1571&lt;$E$2+1,G1571,$E$2+$E$2+2-G1571))</f>
        <v>7</v>
      </c>
      <c r="C1571" s="4" t="str">
        <f ca="1">IF(G1571=$E$2+1,D1567,INDIRECT(ADDRESS(4+MOD(IF(G1571&lt;$E$2+1,G1571,$E$2+$E$2+2-G1571)-A1571+2*$E$2+1,2*$E$2+1),3)))</f>
        <v>Player 6</v>
      </c>
      <c r="D1571" s="3" t="str">
        <f ca="1" t="shared" si="20"/>
        <v>Player 32</v>
      </c>
      <c r="E1571" s="5"/>
      <c r="F1571" s="3"/>
      <c r="G1571">
        <f>1+MOD(A1571+D1566-2,2*$E$2+1)</f>
        <v>7</v>
      </c>
    </row>
    <row r="1572" spans="1:7" ht="12.75">
      <c r="A1572" s="3">
        <v>3</v>
      </c>
      <c r="B1572" s="4">
        <f t="shared" si="21"/>
        <v>8</v>
      </c>
      <c r="C1572" s="4" t="str">
        <f ca="1">IF(G1572=$E$2+1,D1567,INDIRECT(ADDRESS(4+MOD(IF(G1572&lt;$E$2+1,G1572,$E$2+$E$2+2-G1572)-A1572+2*$E$2+1,2*$E$2+1),3)))</f>
        <v>Player 6</v>
      </c>
      <c r="D1572" s="3" t="str">
        <f ca="1" t="shared" si="20"/>
        <v>Player 30</v>
      </c>
      <c r="E1572" s="3"/>
      <c r="F1572" s="3"/>
      <c r="G1572">
        <f>1+MOD(A1572+D1566-2,2*$E$2+1)</f>
        <v>8</v>
      </c>
    </row>
    <row r="1573" spans="1:7" ht="12.75">
      <c r="A1573" s="3">
        <v>4</v>
      </c>
      <c r="B1573" s="4">
        <f t="shared" si="21"/>
        <v>9</v>
      </c>
      <c r="C1573" s="4" t="str">
        <f ca="1">IF(G1573=$E$2+1,D1567,INDIRECT(ADDRESS(4+MOD(IF(G1573&lt;$E$2+1,G1573,$E$2+$E$2+2-G1573)-A1573+2*$E$2+1,2*$E$2+1),3)))</f>
        <v>Player 6</v>
      </c>
      <c r="D1573" s="3" t="str">
        <f ca="1" t="shared" si="20"/>
        <v>Player 28</v>
      </c>
      <c r="E1573" s="3"/>
      <c r="F1573" s="3"/>
      <c r="G1573">
        <f>1+MOD(A1573+D1566-2,2*$E$2+1)</f>
        <v>9</v>
      </c>
    </row>
    <row r="1574" spans="1:7" ht="12.75">
      <c r="A1574" s="3">
        <v>5</v>
      </c>
      <c r="B1574" s="4">
        <f t="shared" si="21"/>
        <v>10</v>
      </c>
      <c r="C1574" s="4" t="str">
        <f ca="1">IF(G1574=$E$2+1,D1567,INDIRECT(ADDRESS(4+MOD(IF(G1574&lt;$E$2+1,G1574,$E$2+$E$2+2-G1574)-A1574+2*$E$2+1,2*$E$2+1),3)))</f>
        <v>Player 6</v>
      </c>
      <c r="D1574" s="3" t="str">
        <f ca="1" t="shared" si="20"/>
        <v>Player 26</v>
      </c>
      <c r="E1574" s="3"/>
      <c r="F1574" s="3"/>
      <c r="G1574">
        <f>1+MOD(A1574+D1566-2,2*$E$2+1)</f>
        <v>10</v>
      </c>
    </row>
    <row r="1575" spans="1:7" ht="12.75">
      <c r="A1575" s="3">
        <v>6</v>
      </c>
      <c r="B1575" s="4">
        <f t="shared" si="21"/>
        <v>11</v>
      </c>
      <c r="C1575" s="4" t="str">
        <f ca="1">IF(G1575=$E$2+1,D1567,INDIRECT(ADDRESS(4+MOD(IF(G1575&lt;$E$2+1,G1575,$E$2+$E$2+2-G1575)-A1575+2*$E$2+1,2*$E$2+1),3)))</f>
        <v>Player 6</v>
      </c>
      <c r="D1575" s="3" t="str">
        <f ca="1" t="shared" si="20"/>
        <v>Player 24</v>
      </c>
      <c r="E1575" s="3"/>
      <c r="F1575" s="3"/>
      <c r="G1575">
        <f>1+MOD(A1575+D1566-2,2*$E$2+1)</f>
        <v>11</v>
      </c>
    </row>
    <row r="1576" spans="1:7" ht="12.75">
      <c r="A1576" s="3">
        <v>7</v>
      </c>
      <c r="B1576" s="4">
        <f t="shared" si="21"/>
        <v>12</v>
      </c>
      <c r="C1576" s="4" t="str">
        <f ca="1">IF(G1576=$E$2+1,D1567,INDIRECT(ADDRESS(4+MOD(IF(G1576&lt;$E$2+1,G1576,$E$2+$E$2+2-G1576)-A1576+2*$E$2+1,2*$E$2+1),3)))</f>
        <v>Player 6</v>
      </c>
      <c r="D1576" s="3" t="str">
        <f ca="1" t="shared" si="20"/>
        <v>Player 22</v>
      </c>
      <c r="E1576" s="3"/>
      <c r="F1576" s="3"/>
      <c r="G1576">
        <f>1+MOD(A1576+D1566-2,2*$E$2+1)</f>
        <v>12</v>
      </c>
    </row>
    <row r="1577" spans="1:7" ht="12.75">
      <c r="A1577" s="3">
        <v>8</v>
      </c>
      <c r="B1577" s="4">
        <f t="shared" si="21"/>
        <v>13</v>
      </c>
      <c r="C1577" s="4" t="str">
        <f ca="1">IF(G1577=$E$2+1,D1567,INDIRECT(ADDRESS(4+MOD(IF(G1577&lt;$E$2+1,G1577,$E$2+$E$2+2-G1577)-A1577+2*$E$2+1,2*$E$2+1),3)))</f>
        <v>Player 6</v>
      </c>
      <c r="D1577" s="3" t="str">
        <f ca="1" t="shared" si="20"/>
        <v>Player 20</v>
      </c>
      <c r="E1577" s="3"/>
      <c r="F1577" s="3"/>
      <c r="G1577">
        <f>1+MOD(A1577+D1566-2,2*$E$2+1)</f>
        <v>13</v>
      </c>
    </row>
    <row r="1578" spans="1:7" ht="12.75">
      <c r="A1578" s="3">
        <v>9</v>
      </c>
      <c r="B1578" s="4">
        <f t="shared" si="21"/>
        <v>14</v>
      </c>
      <c r="C1578" s="4" t="str">
        <f ca="1">IF(G1578=$E$2+1,D1567,INDIRECT(ADDRESS(4+MOD(IF(G1578&lt;$E$2+1,G1578,$E$2+$E$2+2-G1578)-A1578+2*$E$2+1,2*$E$2+1),3)))</f>
        <v>Player 6</v>
      </c>
      <c r="D1578" s="3" t="str">
        <f ca="1" t="shared" si="20"/>
        <v>Player 18</v>
      </c>
      <c r="E1578" s="3"/>
      <c r="F1578" s="3"/>
      <c r="G1578">
        <f>1+MOD(A1578+D1566-2,2*$E$2+1)</f>
        <v>14</v>
      </c>
    </row>
    <row r="1579" spans="1:7" ht="12.75">
      <c r="A1579" s="3">
        <v>10</v>
      </c>
      <c r="B1579" s="4">
        <f t="shared" si="21"/>
        <v>15</v>
      </c>
      <c r="C1579" s="4" t="str">
        <f ca="1">IF(G1579=$E$2+1,D1567,INDIRECT(ADDRESS(4+MOD(IF(G1579&lt;$E$2+1,G1579,$E$2+$E$2+2-G1579)-A1579+2*$E$2+1,2*$E$2+1),3)))</f>
        <v>Player 6</v>
      </c>
      <c r="D1579" s="3" t="str">
        <f ca="1" t="shared" si="20"/>
        <v>Player 16</v>
      </c>
      <c r="E1579" s="3"/>
      <c r="F1579" s="3"/>
      <c r="G1579">
        <f>1+MOD(A1579+D1566-2,2*$E$2+1)</f>
        <v>15</v>
      </c>
    </row>
    <row r="1580" spans="1:7" ht="12.75">
      <c r="A1580" s="3">
        <v>11</v>
      </c>
      <c r="B1580" s="4">
        <f t="shared" si="21"/>
        <v>16</v>
      </c>
      <c r="C1580" s="4" t="str">
        <f ca="1">IF(G1580=$E$2+1,D1567,INDIRECT(ADDRESS(4+MOD(IF(G1580&lt;$E$2+1,G1580,$E$2+$E$2+2-G1580)-A1580+2*$E$2+1,2*$E$2+1),3)))</f>
        <v>Player 6</v>
      </c>
      <c r="D1580" s="3" t="str">
        <f ca="1" t="shared" si="20"/>
        <v>Player 14</v>
      </c>
      <c r="E1580" s="3"/>
      <c r="F1580" s="3"/>
      <c r="G1580">
        <f>1+MOD(A1580+D1566-2,2*$E$2+1)</f>
        <v>16</v>
      </c>
    </row>
    <row r="1581" spans="1:7" ht="12.75">
      <c r="A1581" s="3">
        <v>12</v>
      </c>
      <c r="B1581" s="4">
        <f t="shared" si="21"/>
        <v>17</v>
      </c>
      <c r="C1581" s="4" t="str">
        <f ca="1">IF(G1581=$E$2+1,D1567,INDIRECT(ADDRESS(4+MOD(IF(G1581&lt;$E$2+1,G1581,$E$2+$E$2+2-G1581)-A1581+2*$E$2+1,2*$E$2+1),3)))</f>
        <v>Player 6</v>
      </c>
      <c r="D1581" s="3" t="str">
        <f ca="1" t="shared" si="20"/>
        <v>Player 12</v>
      </c>
      <c r="E1581" s="3"/>
      <c r="F1581" s="3"/>
      <c r="G1581">
        <f>1+MOD(A1581+D1566-2,2*$E$2+1)</f>
        <v>17</v>
      </c>
    </row>
    <row r="1582" spans="1:7" ht="12.75">
      <c r="A1582" s="3">
        <v>13</v>
      </c>
      <c r="B1582" s="4">
        <f t="shared" si="21"/>
        <v>18</v>
      </c>
      <c r="C1582" s="4" t="str">
        <f ca="1">IF(G1582=$E$2+1,D1567,INDIRECT(ADDRESS(4+MOD(IF(G1582&lt;$E$2+1,G1582,$E$2+$E$2+2-G1582)-A1582+2*$E$2+1,2*$E$2+1),3)))</f>
        <v>Player 6</v>
      </c>
      <c r="D1582" s="3" t="str">
        <f ca="1" t="shared" si="20"/>
        <v>Player 10</v>
      </c>
      <c r="E1582" s="3"/>
      <c r="F1582" s="3"/>
      <c r="G1582">
        <f>1+MOD(A1582+D1566-2,2*$E$2+1)</f>
        <v>18</v>
      </c>
    </row>
    <row r="1583" spans="1:7" ht="12.75">
      <c r="A1583" s="3">
        <v>14</v>
      </c>
      <c r="B1583" s="4">
        <f t="shared" si="21"/>
        <v>19</v>
      </c>
      <c r="C1583" s="4" t="str">
        <f ca="1">IF(G1583=$E$2+1,D1567,INDIRECT(ADDRESS(4+MOD(IF(G1583&lt;$E$2+1,G1583,$E$2+$E$2+2-G1583)-A1583+2*$E$2+1,2*$E$2+1),3)))</f>
        <v>Player 6</v>
      </c>
      <c r="D1583" s="3" t="str">
        <f ca="1" t="shared" si="20"/>
        <v>Player 8</v>
      </c>
      <c r="E1583" s="3"/>
      <c r="F1583" s="3"/>
      <c r="G1583">
        <f>1+MOD(A1583+D1566-2,2*$E$2+1)</f>
        <v>19</v>
      </c>
    </row>
    <row r="1584" spans="1:7" ht="12.75">
      <c r="A1584" s="3">
        <v>15</v>
      </c>
      <c r="B1584" s="4">
        <f t="shared" si="21"/>
        <v>0</v>
      </c>
      <c r="C1584" s="4" t="str">
        <f ca="1">IF(G1584=$E$2+1,D1567,INDIRECT(ADDRESS(4+MOD(IF(G1584&lt;$E$2+1,G1584,$E$2+$E$2+2-G1584)-A1584+2*$E$2+1,2*$E$2+1),3)))</f>
        <v>Player 6</v>
      </c>
      <c r="D1584" s="3" t="str">
        <f ca="1" t="shared" si="20"/>
        <v>Rest</v>
      </c>
      <c r="E1584" s="3"/>
      <c r="F1584" s="3"/>
      <c r="G1584">
        <f>1+MOD(A1584+D1566-2,2*$E$2+1)</f>
        <v>20</v>
      </c>
    </row>
    <row r="1585" spans="1:7" ht="12.75">
      <c r="A1585" s="3">
        <v>16</v>
      </c>
      <c r="B1585" s="4">
        <f t="shared" si="21"/>
        <v>19</v>
      </c>
      <c r="C1585" s="4" t="str">
        <f ca="1">IF(G1585=$E$2+1,D1567,INDIRECT(ADDRESS(4+MOD(IF(G1585&lt;$E$2+1,G1585,$E$2+$E$2+2-G1585)-A1585+2*$E$2+1,2*$E$2+1),3)))</f>
        <v>Player 4</v>
      </c>
      <c r="D1585" s="3" t="str">
        <f ca="1" t="shared" si="20"/>
        <v>Player 6</v>
      </c>
      <c r="E1585" s="3"/>
      <c r="F1585" s="3"/>
      <c r="G1585">
        <f>1+MOD(A1585+D1566-2,2*$E$2+1)</f>
        <v>21</v>
      </c>
    </row>
    <row r="1586" spans="1:7" ht="12.75">
      <c r="A1586" s="3">
        <v>17</v>
      </c>
      <c r="B1586" s="4">
        <f t="shared" si="21"/>
        <v>18</v>
      </c>
      <c r="C1586" s="4" t="str">
        <f ca="1">IF(G1586=$E$2+1,D1567,INDIRECT(ADDRESS(4+MOD(IF(G1586&lt;$E$2+1,G1586,$E$2+$E$2+2-G1586)-A1586+2*$E$2+1,2*$E$2+1),3)))</f>
        <v>Player 2</v>
      </c>
      <c r="D1586" s="3" t="str">
        <f ca="1" t="shared" si="20"/>
        <v>Player 6</v>
      </c>
      <c r="E1586" s="3"/>
      <c r="F1586" s="3"/>
      <c r="G1586">
        <f>1+MOD(A1586+D1566-2,2*$E$2+1)</f>
        <v>22</v>
      </c>
    </row>
    <row r="1587" spans="1:7" ht="12.75">
      <c r="A1587" s="3">
        <v>18</v>
      </c>
      <c r="B1587" s="4">
        <f t="shared" si="21"/>
        <v>17</v>
      </c>
      <c r="C1587" s="4" t="str">
        <f ca="1">IF(G1587=$E$2+1,D1567,INDIRECT(ADDRESS(4+MOD(IF(G1587&lt;$E$2+1,G1587,$E$2+$E$2+2-G1587)-A1587+2*$E$2+1,2*$E$2+1),3)))</f>
        <v>Player 39 or Rest</v>
      </c>
      <c r="D1587" s="3" t="str">
        <f ca="1" t="shared" si="20"/>
        <v>Player 6</v>
      </c>
      <c r="E1587" s="3"/>
      <c r="F1587" s="3"/>
      <c r="G1587">
        <f>1+MOD(A1587+D1566-2,2*$E$2+1)</f>
        <v>23</v>
      </c>
    </row>
    <row r="1588" spans="1:7" ht="12.75">
      <c r="A1588" s="3">
        <v>19</v>
      </c>
      <c r="B1588" s="4">
        <f t="shared" si="21"/>
        <v>16</v>
      </c>
      <c r="C1588" s="4" t="str">
        <f ca="1">IF(G1588=$E$2+1,D1567,INDIRECT(ADDRESS(4+MOD(IF(G1588&lt;$E$2+1,G1588,$E$2+$E$2+2-G1588)-A1588+2*$E$2+1,2*$E$2+1),3)))</f>
        <v>Player 37</v>
      </c>
      <c r="D1588" s="3" t="str">
        <f ca="1" t="shared" si="20"/>
        <v>Player 6</v>
      </c>
      <c r="E1588" s="3"/>
      <c r="F1588" s="3"/>
      <c r="G1588">
        <f>1+MOD(A1588+D1566-2,2*$E$2+1)</f>
        <v>24</v>
      </c>
    </row>
    <row r="1589" spans="1:7" ht="12.75">
      <c r="A1589" s="3">
        <v>20</v>
      </c>
      <c r="B1589" s="4">
        <f t="shared" si="21"/>
        <v>15</v>
      </c>
      <c r="C1589" s="4" t="str">
        <f ca="1">IF(G1589=$E$2+1,D1567,INDIRECT(ADDRESS(4+MOD(IF(G1589&lt;$E$2+1,G1589,$E$2+$E$2+2-G1589)-A1589+2*$E$2+1,2*$E$2+1),3)))</f>
        <v>Player 35</v>
      </c>
      <c r="D1589" s="3" t="str">
        <f ca="1" t="shared" si="20"/>
        <v>Player 6</v>
      </c>
      <c r="E1589" s="3"/>
      <c r="F1589" s="3"/>
      <c r="G1589">
        <f>1+MOD(A1589+D1566-2,2*$E$2+1)</f>
        <v>25</v>
      </c>
    </row>
    <row r="1590" spans="1:7" ht="12.75">
      <c r="A1590" s="3">
        <v>21</v>
      </c>
      <c r="B1590" s="4">
        <f t="shared" si="21"/>
        <v>14</v>
      </c>
      <c r="C1590" s="4" t="str">
        <f ca="1">IF(G1590=$E$2+1,D1567,INDIRECT(ADDRESS(4+MOD(IF(G1590&lt;$E$2+1,G1590,$E$2+$E$2+2-G1590)-A1590+2*$E$2+1,2*$E$2+1),3)))</f>
        <v>Player 33</v>
      </c>
      <c r="D1590" s="3" t="str">
        <f ca="1" t="shared" si="20"/>
        <v>Player 6</v>
      </c>
      <c r="E1590" s="3"/>
      <c r="F1590" s="3"/>
      <c r="G1590">
        <f>1+MOD(A1590+D1566-2,2*$E$2+1)</f>
        <v>26</v>
      </c>
    </row>
    <row r="1591" spans="1:7" ht="12.75">
      <c r="A1591" s="3">
        <v>22</v>
      </c>
      <c r="B1591" s="4">
        <f>IF(G1591=$E$2+1,0,IF(G1591&lt;$E$2+1,G1591,$E$2+$E$2+2-G1591))</f>
        <v>13</v>
      </c>
      <c r="C1591" s="4" t="str">
        <f ca="1">IF(G1591=$E$2+1,D1567,INDIRECT(ADDRESS(4+MOD(IF(G1591&lt;$E$2+1,G1591,$E$2+$E$2+2-G1591)-A1591+2*$E$2+1,2*$E$2+1),3)))</f>
        <v>Player 31</v>
      </c>
      <c r="D1591" s="3" t="str">
        <f ca="1" t="shared" si="20"/>
        <v>Player 6</v>
      </c>
      <c r="E1591" s="3"/>
      <c r="F1591" s="3"/>
      <c r="G1591">
        <f>1+MOD(A1591+D1566-2,2*$E$2+1)</f>
        <v>27</v>
      </c>
    </row>
    <row r="1592" spans="1:7" ht="12.75">
      <c r="A1592" s="3">
        <v>23</v>
      </c>
      <c r="B1592" s="4">
        <f>IF(G1592=$E$2+1,0,IF(G1592&lt;$E$2+1,G1592,$E$2+$E$2+2-G1592))</f>
        <v>12</v>
      </c>
      <c r="C1592" s="4" t="str">
        <f ca="1">IF(G1592=$E$2+1,D1567,INDIRECT(ADDRESS(4+MOD(IF(G1592&lt;$E$2+1,G1592,$E$2+$E$2+2-G1592)-A1592+2*$E$2+1,2*$E$2+1),3)))</f>
        <v>Player 29</v>
      </c>
      <c r="D1592" s="3" t="str">
        <f ca="1" t="shared" si="20"/>
        <v>Player 6</v>
      </c>
      <c r="E1592" s="3"/>
      <c r="F1592" s="3"/>
      <c r="G1592">
        <f>1+MOD(A1592+D1566-2,2*$E$2+1)</f>
        <v>28</v>
      </c>
    </row>
    <row r="1593" spans="1:7" ht="12.75">
      <c r="A1593" s="3">
        <v>24</v>
      </c>
      <c r="B1593" s="4">
        <f aca="true" t="shared" si="22" ref="B1593:B1608">IF(G1593=$E$2+1,0,IF(G1593&lt;$E$2+1,G1593,$E$2+$E$2+2-G1593))</f>
        <v>11</v>
      </c>
      <c r="C1593" s="4" t="str">
        <f ca="1">IF(G1593=$E$2+1,D1567,INDIRECT(ADDRESS(4+MOD(IF(G1593&lt;$E$2+1,G1593,$E$2+$E$2+2-G1593)-A1593+2*$E$2+1,2*$E$2+1),3)))</f>
        <v>Player 27</v>
      </c>
      <c r="D1593" s="3" t="str">
        <f ca="1" t="shared" si="20"/>
        <v>Player 6</v>
      </c>
      <c r="E1593" s="3"/>
      <c r="F1593" s="3"/>
      <c r="G1593">
        <f>1+MOD(A1593+D1566-2,2*$E$2+1)</f>
        <v>29</v>
      </c>
    </row>
    <row r="1594" spans="1:7" ht="12.75">
      <c r="A1594" s="3">
        <v>25</v>
      </c>
      <c r="B1594" s="4">
        <f t="shared" si="22"/>
        <v>10</v>
      </c>
      <c r="C1594" s="4" t="str">
        <f ca="1">IF(G1594=$E$2+1,D1567,INDIRECT(ADDRESS(4+MOD(IF(G1594&lt;$E$2+1,G1594,$E$2+$E$2+2-G1594)-A1594+2*$E$2+1,2*$E$2+1),3)))</f>
        <v>Player 25</v>
      </c>
      <c r="D1594" s="3" t="str">
        <f ca="1" t="shared" si="20"/>
        <v>Player 6</v>
      </c>
      <c r="E1594" s="3"/>
      <c r="F1594" s="3"/>
      <c r="G1594">
        <f>1+MOD(A1594+D1566-2,2*$E$2+1)</f>
        <v>30</v>
      </c>
    </row>
    <row r="1595" spans="1:7" ht="12.75">
      <c r="A1595" s="3">
        <v>26</v>
      </c>
      <c r="B1595" s="4">
        <f t="shared" si="22"/>
        <v>9</v>
      </c>
      <c r="C1595" s="4" t="str">
        <f ca="1">IF(G1595=$E$2+1,D1567,INDIRECT(ADDRESS(4+MOD(IF(G1595&lt;$E$2+1,G1595,$E$2+$E$2+2-G1595)-A1595+2*$E$2+1,2*$E$2+1),3)))</f>
        <v>Player 23</v>
      </c>
      <c r="D1595" s="3" t="str">
        <f ca="1" t="shared" si="20"/>
        <v>Player 6</v>
      </c>
      <c r="E1595" s="3"/>
      <c r="F1595" s="3"/>
      <c r="G1595">
        <f>1+MOD(A1595+D1566-2,2*$E$2+1)</f>
        <v>31</v>
      </c>
    </row>
    <row r="1596" spans="1:7" ht="12.75">
      <c r="A1596" s="3">
        <v>27</v>
      </c>
      <c r="B1596" s="4">
        <f t="shared" si="22"/>
        <v>8</v>
      </c>
      <c r="C1596" s="4" t="str">
        <f ca="1">IF(G1596=$E$2+1,D1567,INDIRECT(ADDRESS(4+MOD(IF(G1596&lt;$E$2+1,G1596,$E$2+$E$2+2-G1596)-A1596+2*$E$2+1,2*$E$2+1),3)))</f>
        <v>Player 21</v>
      </c>
      <c r="D1596" s="3" t="str">
        <f ca="1" t="shared" si="20"/>
        <v>Player 6</v>
      </c>
      <c r="E1596" s="3"/>
      <c r="F1596" s="3"/>
      <c r="G1596">
        <f>1+MOD(A1596+D1566-2,2*$E$2+1)</f>
        <v>32</v>
      </c>
    </row>
    <row r="1597" spans="1:7" ht="12.75">
      <c r="A1597" s="3">
        <v>28</v>
      </c>
      <c r="B1597" s="4">
        <f t="shared" si="22"/>
        <v>7</v>
      </c>
      <c r="C1597" s="4" t="str">
        <f ca="1">IF(G1597=$E$2+1,D1567,INDIRECT(ADDRESS(4+MOD(IF(G1597&lt;$E$2+1,G1597,$E$2+$E$2+2-G1597)-A1597+2*$E$2+1,2*$E$2+1),3)))</f>
        <v>Player 19</v>
      </c>
      <c r="D1597" s="3" t="str">
        <f ca="1" t="shared" si="20"/>
        <v>Player 6</v>
      </c>
      <c r="E1597" s="3"/>
      <c r="F1597" s="3"/>
      <c r="G1597">
        <f>1+MOD(A1597+D1566-2,2*$E$2+1)</f>
        <v>33</v>
      </c>
    </row>
    <row r="1598" spans="1:7" ht="12.75">
      <c r="A1598" s="3">
        <v>29</v>
      </c>
      <c r="B1598" s="4">
        <f t="shared" si="22"/>
        <v>6</v>
      </c>
      <c r="C1598" s="4" t="str">
        <f ca="1">IF(G1598=$E$2+1,D1567,INDIRECT(ADDRESS(4+MOD(IF(G1598&lt;$E$2+1,G1598,$E$2+$E$2+2-G1598)-A1598+2*$E$2+1,2*$E$2+1),3)))</f>
        <v>Player 17</v>
      </c>
      <c r="D1598" s="3" t="str">
        <f ca="1" t="shared" si="20"/>
        <v>Player 6</v>
      </c>
      <c r="E1598" s="3"/>
      <c r="F1598" s="3"/>
      <c r="G1598">
        <f>1+MOD(A1598+D1566-2,2*$E$2+1)</f>
        <v>34</v>
      </c>
    </row>
    <row r="1599" spans="1:7" ht="12.75">
      <c r="A1599" s="3">
        <v>30</v>
      </c>
      <c r="B1599" s="4">
        <f t="shared" si="22"/>
        <v>5</v>
      </c>
      <c r="C1599" s="4" t="str">
        <f ca="1">IF(G1599=$E$2+1,D1567,INDIRECT(ADDRESS(4+MOD(IF(G1599&lt;$E$2+1,G1599,$E$2+$E$2+2-G1599)-A1599+2*$E$2+1,2*$E$2+1),3)))</f>
        <v>Player 15</v>
      </c>
      <c r="D1599" s="3" t="str">
        <f ca="1">IF(G1599=$E$2+1,$F$3,INDIRECT(ADDRESS(4+MOD(IF(G1599&lt;$E$2+1,$E$2+$E$2+2-G1599,G1599)-A1599+2*$E$2+1,2*$E$2+1),3)))</f>
        <v>Player 6</v>
      </c>
      <c r="E1599" s="3"/>
      <c r="F1599" s="3"/>
      <c r="G1599">
        <f>1+MOD(A1599+D1566-2,2*$E$2+1)</f>
        <v>35</v>
      </c>
    </row>
    <row r="1600" spans="1:7" ht="12.75">
      <c r="A1600" s="3">
        <v>31</v>
      </c>
      <c r="B1600" s="4">
        <f t="shared" si="22"/>
        <v>4</v>
      </c>
      <c r="C1600" s="4" t="str">
        <f ca="1">IF(G1600=$E$2+1,D1567,INDIRECT(ADDRESS(4+MOD(IF(G1600&lt;$E$2+1,G1600,$E$2+$E$2+2-G1600)-A1600+2*$E$2+1,2*$E$2+1),3)))</f>
        <v>Player 13</v>
      </c>
      <c r="D1600" s="3" t="str">
        <f ca="1">IF(G1600=$E$2+1,$F$3,INDIRECT(ADDRESS(4+MOD(IF(G1600&lt;$E$2+1,$E$2+$E$2+2-G1600,G1600)-A1600+2*$E$2+1,2*$E$2+1),3)))</f>
        <v>Player 6</v>
      </c>
      <c r="E1600" s="3"/>
      <c r="F1600" s="3"/>
      <c r="G1600">
        <f>1+MOD(A1600+D1566-2,2*$E$2+1)</f>
        <v>36</v>
      </c>
    </row>
    <row r="1601" spans="1:7" ht="12.75">
      <c r="A1601" s="3">
        <v>32</v>
      </c>
      <c r="B1601" s="4">
        <f t="shared" si="22"/>
        <v>3</v>
      </c>
      <c r="C1601" s="4" t="str">
        <f ca="1">IF(G1601=$E$2+1,D1567,INDIRECT(ADDRESS(4+MOD(IF(G1601&lt;$E$2+1,G1601,$E$2+$E$2+2-G1601)-A1601+2*$E$2+1,2*$E$2+1),3)))</f>
        <v>Player 11</v>
      </c>
      <c r="D1601" s="3" t="str">
        <f aca="true" ca="1" t="shared" si="23" ref="D1601:D1608">IF(G1601=$E$2+1,$F$3,INDIRECT(ADDRESS(4+MOD(IF(G1601&lt;$E$2+1,$E$2+$E$2+2-G1601,G1601)-A1601+2*$E$2+1,2*$E$2+1),3)))</f>
        <v>Player 6</v>
      </c>
      <c r="E1601" s="3"/>
      <c r="F1601" s="3"/>
      <c r="G1601">
        <f>1+MOD(A1601+D1566-2,2*$E$2+1)</f>
        <v>37</v>
      </c>
    </row>
    <row r="1602" spans="1:7" ht="12.75">
      <c r="A1602" s="3">
        <v>33</v>
      </c>
      <c r="B1602" s="4">
        <f t="shared" si="22"/>
        <v>2</v>
      </c>
      <c r="C1602" s="4" t="str">
        <f ca="1">IF(G1602=$E$2+1,D1567,INDIRECT(ADDRESS(4+MOD(IF(G1602&lt;$E$2+1,G1602,$E$2+$E$2+2-G1602)-A1602+2*$E$2+1,2*$E$2+1),3)))</f>
        <v>Player 9</v>
      </c>
      <c r="D1602" s="3" t="str">
        <f ca="1" t="shared" si="23"/>
        <v>Player 6</v>
      </c>
      <c r="E1602" s="3"/>
      <c r="F1602" s="3"/>
      <c r="G1602">
        <f>1+MOD(A1602+D1566-2,2*$E$2+1)</f>
        <v>38</v>
      </c>
    </row>
    <row r="1603" spans="1:7" ht="12.75">
      <c r="A1603" s="3">
        <v>34</v>
      </c>
      <c r="B1603" s="4">
        <f t="shared" si="22"/>
        <v>1</v>
      </c>
      <c r="C1603" s="4" t="str">
        <f ca="1">IF(G1603=$E$2+1,D1567,INDIRECT(ADDRESS(4+MOD(IF(G1603&lt;$E$2+1,G1603,$E$2+$E$2+2-G1603)-A1603+2*$E$2+1,2*$E$2+1),3)))</f>
        <v>Player 7</v>
      </c>
      <c r="D1603" s="3" t="str">
        <f ca="1" t="shared" si="23"/>
        <v>Player 6</v>
      </c>
      <c r="E1603" s="3"/>
      <c r="F1603" s="3"/>
      <c r="G1603">
        <f>1+MOD(A1603+D1566-2,2*$E$2+1)</f>
        <v>39</v>
      </c>
    </row>
    <row r="1604" spans="1:7" ht="12.75">
      <c r="A1604" s="3">
        <v>35</v>
      </c>
      <c r="B1604" s="4">
        <f t="shared" si="22"/>
        <v>1</v>
      </c>
      <c r="C1604" s="4" t="str">
        <f ca="1">IF(G1604=$E$2+1,D1567,INDIRECT(ADDRESS(4+MOD(IF(G1604&lt;$E$2+1,G1604,$E$2+$E$2+2-G1604)-A1604+2*$E$2+1,2*$E$2+1),3)))</f>
        <v>Player 6</v>
      </c>
      <c r="D1604" s="3" t="str">
        <f ca="1" t="shared" si="23"/>
        <v>Player 5</v>
      </c>
      <c r="E1604" s="3"/>
      <c r="F1604" s="3"/>
      <c r="G1604">
        <f>1+MOD(A1604+D1566-2,2*$E$2+1)</f>
        <v>1</v>
      </c>
    </row>
    <row r="1605" spans="1:7" ht="12.75">
      <c r="A1605" s="3">
        <v>36</v>
      </c>
      <c r="B1605" s="4">
        <f t="shared" si="22"/>
        <v>2</v>
      </c>
      <c r="C1605" s="4" t="str">
        <f ca="1">IF(G1605=$E$2+1,D1567,INDIRECT(ADDRESS(4+MOD(IF(G1605&lt;$E$2+1,G1605,$E$2+$E$2+2-G1605)-A1605+2*$E$2+1,2*$E$2+1),3)))</f>
        <v>Player 6</v>
      </c>
      <c r="D1605" s="3" t="str">
        <f ca="1" t="shared" si="23"/>
        <v>Player 3</v>
      </c>
      <c r="E1605" s="3"/>
      <c r="F1605" s="3"/>
      <c r="G1605">
        <f>1+MOD(A1605+D1566-2,2*$E$2+1)</f>
        <v>2</v>
      </c>
    </row>
    <row r="1606" spans="1:7" ht="12.75">
      <c r="A1606" s="3">
        <v>37</v>
      </c>
      <c r="B1606" s="4">
        <f t="shared" si="22"/>
        <v>3</v>
      </c>
      <c r="C1606" s="4" t="str">
        <f ca="1">IF(G1606=$E$2+1,D1567,INDIRECT(ADDRESS(4+MOD(IF(G1606&lt;$E$2+1,G1606,$E$2+$E$2+2-G1606)-A1606+2*$E$2+1,2*$E$2+1),3)))</f>
        <v>Player 6</v>
      </c>
      <c r="D1606" s="3" t="str">
        <f ca="1" t="shared" si="23"/>
        <v>Player 1</v>
      </c>
      <c r="E1606" s="3"/>
      <c r="F1606" s="3"/>
      <c r="G1606">
        <f>1+MOD(A1606+D1566-2,2*$E$2+1)</f>
        <v>3</v>
      </c>
    </row>
    <row r="1607" spans="1:7" ht="12.75">
      <c r="A1607" s="3">
        <v>38</v>
      </c>
      <c r="B1607" s="4">
        <f t="shared" si="22"/>
        <v>4</v>
      </c>
      <c r="C1607" s="4" t="str">
        <f ca="1">IF(G1607=$E$2+1,D1567,INDIRECT(ADDRESS(4+MOD(IF(G1607&lt;$E$2+1,G1607,$E$2+$E$2+2-G1607)-A1607+2*$E$2+1,2*$E$2+1),3)))</f>
        <v>Player 6</v>
      </c>
      <c r="D1607" s="3" t="str">
        <f ca="1" t="shared" si="23"/>
        <v>Player 38</v>
      </c>
      <c r="E1607" s="3"/>
      <c r="F1607" s="3"/>
      <c r="G1607">
        <f>1+MOD(A1607+D1566-2,2*$E$2+1)</f>
        <v>4</v>
      </c>
    </row>
    <row r="1608" spans="1:7" ht="12.75">
      <c r="A1608" s="3">
        <v>39</v>
      </c>
      <c r="B1608" s="4">
        <f t="shared" si="22"/>
        <v>5</v>
      </c>
      <c r="C1608" s="4" t="str">
        <f ca="1">IF(G1608=$E$2+1,D1567,INDIRECT(ADDRESS(4+MOD(IF(G1608&lt;$E$2+1,G1608,$E$2+$E$2+2-G1608)-A1608+2*$E$2+1,2*$E$2+1),3)))</f>
        <v>Player 6</v>
      </c>
      <c r="D1608" s="3" t="str">
        <f ca="1" t="shared" si="23"/>
        <v>Player 36</v>
      </c>
      <c r="E1608" s="3"/>
      <c r="F1608" s="3"/>
      <c r="G1608">
        <f>1+MOD(A1608+D1566-2,2*$E$2+1)</f>
        <v>5</v>
      </c>
    </row>
    <row r="1619" spans="1:6" ht="12.75">
      <c r="A1619" t="s">
        <v>45</v>
      </c>
      <c r="C1619" s="1" t="s">
        <v>46</v>
      </c>
      <c r="D1619" s="2">
        <v>7</v>
      </c>
      <c r="F1619"/>
    </row>
    <row r="1620" spans="3:6" ht="12.75">
      <c r="C1620" s="1" t="s">
        <v>47</v>
      </c>
      <c r="D1620" s="2" t="str">
        <f ca="1">INDIRECT(ADDRESS(3+D1619,3))</f>
        <v>Player 7</v>
      </c>
      <c r="F1620"/>
    </row>
    <row r="1621" ht="12.75">
      <c r="F1621"/>
    </row>
    <row r="1622" spans="1:7" ht="12.75">
      <c r="A1622" s="3" t="s">
        <v>57</v>
      </c>
      <c r="B1622" s="13" t="s">
        <v>5</v>
      </c>
      <c r="C1622" s="4" t="s">
        <v>11</v>
      </c>
      <c r="D1622" s="3" t="s">
        <v>10</v>
      </c>
      <c r="E1622" s="5" t="s">
        <v>3</v>
      </c>
      <c r="F1622" s="3" t="s">
        <v>4</v>
      </c>
      <c r="G1622" t="s">
        <v>48</v>
      </c>
    </row>
    <row r="1623" spans="1:7" ht="12.75">
      <c r="A1623" s="16">
        <v>1</v>
      </c>
      <c r="B1623" s="15">
        <f>IF(G1623=$E$2+1,0,IF(G1623&lt;$E$2+1,G1623,$E$2+$E$2+2-G1623))</f>
        <v>7</v>
      </c>
      <c r="C1623" s="15" t="str">
        <f ca="1">IF(G1623=$E$2+1,D1620,INDIRECT(ADDRESS(4+MOD(IF(G1623&lt;$E$2+1,G1623,$E$2+$E$2+2-G1623)-A1623+2*$E$2+1,2*$E$2+1),3)))</f>
        <v>Player 7</v>
      </c>
      <c r="D1623" s="16" t="str">
        <f aca="true" ca="1" t="shared" si="24" ref="D1623:D1651">IF(G1623=$E$2+1,$F$3,INDIRECT(ADDRESS(4+MOD(IF(G1623&lt;$E$2+1,$E$2+$E$2+2-G1623,G1623)-A1623+2*$E$2+1,2*$E$2+1),3)))</f>
        <v>Player 33</v>
      </c>
      <c r="E1623" s="17"/>
      <c r="F1623" s="16"/>
      <c r="G1623">
        <f>1+MOD(A1623+D1619-2,2*$E$2+1)</f>
        <v>7</v>
      </c>
    </row>
    <row r="1624" spans="1:7" ht="12.75">
      <c r="A1624" s="3">
        <v>2</v>
      </c>
      <c r="B1624" s="4">
        <f aca="true" t="shared" si="25" ref="B1624:B1643">IF(G1624=$E$2+1,0,IF(G1624&lt;$E$2+1,G1624,$E$2+$E$2+2-G1624))</f>
        <v>8</v>
      </c>
      <c r="C1624" s="4" t="str">
        <f ca="1">IF(G1624=$E$2+1,D1620,INDIRECT(ADDRESS(4+MOD(IF(G1624&lt;$E$2+1,G1624,$E$2+$E$2+2-G1624)-A1624+2*$E$2+1,2*$E$2+1),3)))</f>
        <v>Player 7</v>
      </c>
      <c r="D1624" s="3" t="str">
        <f ca="1" t="shared" si="24"/>
        <v>Player 31</v>
      </c>
      <c r="E1624" s="5"/>
      <c r="F1624" s="3"/>
      <c r="G1624">
        <f>1+MOD(A1624+D1619-2,2*$E$2+1)</f>
        <v>8</v>
      </c>
    </row>
    <row r="1625" spans="1:7" ht="12.75">
      <c r="A1625" s="3">
        <v>3</v>
      </c>
      <c r="B1625" s="4">
        <f t="shared" si="25"/>
        <v>9</v>
      </c>
      <c r="C1625" s="4" t="str">
        <f ca="1">IF(G1625=$E$2+1,D1620,INDIRECT(ADDRESS(4+MOD(IF(G1625&lt;$E$2+1,G1625,$E$2+$E$2+2-G1625)-A1625+2*$E$2+1,2*$E$2+1),3)))</f>
        <v>Player 7</v>
      </c>
      <c r="D1625" s="3" t="str">
        <f ca="1" t="shared" si="24"/>
        <v>Player 29</v>
      </c>
      <c r="E1625" s="3"/>
      <c r="F1625" s="3"/>
      <c r="G1625">
        <f>1+MOD(A1625+D1619-2,2*$E$2+1)</f>
        <v>9</v>
      </c>
    </row>
    <row r="1626" spans="1:7" ht="12.75">
      <c r="A1626" s="3">
        <v>4</v>
      </c>
      <c r="B1626" s="4">
        <f t="shared" si="25"/>
        <v>10</v>
      </c>
      <c r="C1626" s="4" t="str">
        <f ca="1">IF(G1626=$E$2+1,D1620,INDIRECT(ADDRESS(4+MOD(IF(G1626&lt;$E$2+1,G1626,$E$2+$E$2+2-G1626)-A1626+2*$E$2+1,2*$E$2+1),3)))</f>
        <v>Player 7</v>
      </c>
      <c r="D1626" s="3" t="str">
        <f ca="1" t="shared" si="24"/>
        <v>Player 27</v>
      </c>
      <c r="E1626" s="3"/>
      <c r="F1626" s="3"/>
      <c r="G1626">
        <f>1+MOD(A1626+D1619-2,2*$E$2+1)</f>
        <v>10</v>
      </c>
    </row>
    <row r="1627" spans="1:7" ht="12.75">
      <c r="A1627" s="3">
        <v>5</v>
      </c>
      <c r="B1627" s="4">
        <f t="shared" si="25"/>
        <v>11</v>
      </c>
      <c r="C1627" s="4" t="str">
        <f ca="1">IF(G1627=$E$2+1,D1620,INDIRECT(ADDRESS(4+MOD(IF(G1627&lt;$E$2+1,G1627,$E$2+$E$2+2-G1627)-A1627+2*$E$2+1,2*$E$2+1),3)))</f>
        <v>Player 7</v>
      </c>
      <c r="D1627" s="3" t="str">
        <f ca="1" t="shared" si="24"/>
        <v>Player 25</v>
      </c>
      <c r="E1627" s="3"/>
      <c r="F1627" s="3"/>
      <c r="G1627">
        <f>1+MOD(A1627+D1619-2,2*$E$2+1)</f>
        <v>11</v>
      </c>
    </row>
    <row r="1628" spans="1:7" ht="12.75">
      <c r="A1628" s="3">
        <v>6</v>
      </c>
      <c r="B1628" s="4">
        <f t="shared" si="25"/>
        <v>12</v>
      </c>
      <c r="C1628" s="4" t="str">
        <f ca="1">IF(G1628=$E$2+1,D1620,INDIRECT(ADDRESS(4+MOD(IF(G1628&lt;$E$2+1,G1628,$E$2+$E$2+2-G1628)-A1628+2*$E$2+1,2*$E$2+1),3)))</f>
        <v>Player 7</v>
      </c>
      <c r="D1628" s="3" t="str">
        <f ca="1" t="shared" si="24"/>
        <v>Player 23</v>
      </c>
      <c r="E1628" s="3"/>
      <c r="F1628" s="3"/>
      <c r="G1628">
        <f>1+MOD(A1628+D1619-2,2*$E$2+1)</f>
        <v>12</v>
      </c>
    </row>
    <row r="1629" spans="1:7" ht="12.75">
      <c r="A1629" s="3">
        <v>7</v>
      </c>
      <c r="B1629" s="4">
        <f t="shared" si="25"/>
        <v>13</v>
      </c>
      <c r="C1629" s="4" t="str">
        <f ca="1">IF(G1629=$E$2+1,D1620,INDIRECT(ADDRESS(4+MOD(IF(G1629&lt;$E$2+1,G1629,$E$2+$E$2+2-G1629)-A1629+2*$E$2+1,2*$E$2+1),3)))</f>
        <v>Player 7</v>
      </c>
      <c r="D1629" s="3" t="str">
        <f ca="1" t="shared" si="24"/>
        <v>Player 21</v>
      </c>
      <c r="E1629" s="3"/>
      <c r="F1629" s="3"/>
      <c r="G1629">
        <f>1+MOD(A1629+D1619-2,2*$E$2+1)</f>
        <v>13</v>
      </c>
    </row>
    <row r="1630" spans="1:7" ht="12.75">
      <c r="A1630" s="3">
        <v>8</v>
      </c>
      <c r="B1630" s="4">
        <f t="shared" si="25"/>
        <v>14</v>
      </c>
      <c r="C1630" s="4" t="str">
        <f ca="1">IF(G1630=$E$2+1,D1620,INDIRECT(ADDRESS(4+MOD(IF(G1630&lt;$E$2+1,G1630,$E$2+$E$2+2-G1630)-A1630+2*$E$2+1,2*$E$2+1),3)))</f>
        <v>Player 7</v>
      </c>
      <c r="D1630" s="3" t="str">
        <f ca="1" t="shared" si="24"/>
        <v>Player 19</v>
      </c>
      <c r="E1630" s="3"/>
      <c r="F1630" s="3"/>
      <c r="G1630">
        <f>1+MOD(A1630+D1619-2,2*$E$2+1)</f>
        <v>14</v>
      </c>
    </row>
    <row r="1631" spans="1:7" ht="12.75">
      <c r="A1631" s="3">
        <v>9</v>
      </c>
      <c r="B1631" s="4">
        <f t="shared" si="25"/>
        <v>15</v>
      </c>
      <c r="C1631" s="4" t="str">
        <f ca="1">IF(G1631=$E$2+1,D1620,INDIRECT(ADDRESS(4+MOD(IF(G1631&lt;$E$2+1,G1631,$E$2+$E$2+2-G1631)-A1631+2*$E$2+1,2*$E$2+1),3)))</f>
        <v>Player 7</v>
      </c>
      <c r="D1631" s="3" t="str">
        <f ca="1" t="shared" si="24"/>
        <v>Player 17</v>
      </c>
      <c r="E1631" s="3"/>
      <c r="F1631" s="3"/>
      <c r="G1631">
        <f>1+MOD(A1631+D1619-2,2*$E$2+1)</f>
        <v>15</v>
      </c>
    </row>
    <row r="1632" spans="1:7" ht="12.75">
      <c r="A1632" s="3">
        <v>10</v>
      </c>
      <c r="B1632" s="4">
        <f t="shared" si="25"/>
        <v>16</v>
      </c>
      <c r="C1632" s="4" t="str">
        <f ca="1">IF(G1632=$E$2+1,D1620,INDIRECT(ADDRESS(4+MOD(IF(G1632&lt;$E$2+1,G1632,$E$2+$E$2+2-G1632)-A1632+2*$E$2+1,2*$E$2+1),3)))</f>
        <v>Player 7</v>
      </c>
      <c r="D1632" s="3" t="str">
        <f ca="1" t="shared" si="24"/>
        <v>Player 15</v>
      </c>
      <c r="E1632" s="3"/>
      <c r="F1632" s="3"/>
      <c r="G1632">
        <f>1+MOD(A1632+D1619-2,2*$E$2+1)</f>
        <v>16</v>
      </c>
    </row>
    <row r="1633" spans="1:7" ht="12.75">
      <c r="A1633" s="3">
        <v>11</v>
      </c>
      <c r="B1633" s="4">
        <f t="shared" si="25"/>
        <v>17</v>
      </c>
      <c r="C1633" s="4" t="str">
        <f ca="1">IF(G1633=$E$2+1,D1620,INDIRECT(ADDRESS(4+MOD(IF(G1633&lt;$E$2+1,G1633,$E$2+$E$2+2-G1633)-A1633+2*$E$2+1,2*$E$2+1),3)))</f>
        <v>Player 7</v>
      </c>
      <c r="D1633" s="3" t="str">
        <f ca="1" t="shared" si="24"/>
        <v>Player 13</v>
      </c>
      <c r="E1633" s="3"/>
      <c r="F1633" s="3"/>
      <c r="G1633">
        <f>1+MOD(A1633+D1619-2,2*$E$2+1)</f>
        <v>17</v>
      </c>
    </row>
    <row r="1634" spans="1:7" ht="12.75">
      <c r="A1634" s="3">
        <v>12</v>
      </c>
      <c r="B1634" s="4">
        <f t="shared" si="25"/>
        <v>18</v>
      </c>
      <c r="C1634" s="4" t="str">
        <f ca="1">IF(G1634=$E$2+1,D1620,INDIRECT(ADDRESS(4+MOD(IF(G1634&lt;$E$2+1,G1634,$E$2+$E$2+2-G1634)-A1634+2*$E$2+1,2*$E$2+1),3)))</f>
        <v>Player 7</v>
      </c>
      <c r="D1634" s="3" t="str">
        <f ca="1" t="shared" si="24"/>
        <v>Player 11</v>
      </c>
      <c r="E1634" s="3"/>
      <c r="F1634" s="3"/>
      <c r="G1634">
        <f>1+MOD(A1634+D1619-2,2*$E$2+1)</f>
        <v>18</v>
      </c>
    </row>
    <row r="1635" spans="1:7" ht="12.75">
      <c r="A1635" s="3">
        <v>13</v>
      </c>
      <c r="B1635" s="4">
        <f t="shared" si="25"/>
        <v>19</v>
      </c>
      <c r="C1635" s="4" t="str">
        <f ca="1">IF(G1635=$E$2+1,D1620,INDIRECT(ADDRESS(4+MOD(IF(G1635&lt;$E$2+1,G1635,$E$2+$E$2+2-G1635)-A1635+2*$E$2+1,2*$E$2+1),3)))</f>
        <v>Player 7</v>
      </c>
      <c r="D1635" s="3" t="str">
        <f ca="1" t="shared" si="24"/>
        <v>Player 9</v>
      </c>
      <c r="E1635" s="3"/>
      <c r="F1635" s="3"/>
      <c r="G1635">
        <f>1+MOD(A1635+D1619-2,2*$E$2+1)</f>
        <v>19</v>
      </c>
    </row>
    <row r="1636" spans="1:7" ht="12.75">
      <c r="A1636" s="3">
        <v>14</v>
      </c>
      <c r="B1636" s="4">
        <f t="shared" si="25"/>
        <v>0</v>
      </c>
      <c r="C1636" s="4" t="str">
        <f ca="1">IF(G1636=$E$2+1,D1620,INDIRECT(ADDRESS(4+MOD(IF(G1636&lt;$E$2+1,G1636,$E$2+$E$2+2-G1636)-A1636+2*$E$2+1,2*$E$2+1),3)))</f>
        <v>Player 7</v>
      </c>
      <c r="D1636" s="3" t="str">
        <f ca="1" t="shared" si="24"/>
        <v>Rest</v>
      </c>
      <c r="E1636" s="3"/>
      <c r="F1636" s="3"/>
      <c r="G1636">
        <f>1+MOD(A1636+D1619-2,2*$E$2+1)</f>
        <v>20</v>
      </c>
    </row>
    <row r="1637" spans="1:7" ht="12.75">
      <c r="A1637" s="3">
        <v>15</v>
      </c>
      <c r="B1637" s="4">
        <f t="shared" si="25"/>
        <v>19</v>
      </c>
      <c r="C1637" s="4" t="str">
        <f ca="1">IF(G1637=$E$2+1,D1620,INDIRECT(ADDRESS(4+MOD(IF(G1637&lt;$E$2+1,G1637,$E$2+$E$2+2-G1637)-A1637+2*$E$2+1,2*$E$2+1),3)))</f>
        <v>Player 5</v>
      </c>
      <c r="D1637" s="3" t="str">
        <f ca="1" t="shared" si="24"/>
        <v>Player 7</v>
      </c>
      <c r="E1637" s="3"/>
      <c r="F1637" s="3"/>
      <c r="G1637">
        <f>1+MOD(A1637+D1619-2,2*$E$2+1)</f>
        <v>21</v>
      </c>
    </row>
    <row r="1638" spans="1:7" ht="12.75">
      <c r="A1638" s="3">
        <v>16</v>
      </c>
      <c r="B1638" s="4">
        <f t="shared" si="25"/>
        <v>18</v>
      </c>
      <c r="C1638" s="4" t="str">
        <f ca="1">IF(G1638=$E$2+1,D1620,INDIRECT(ADDRESS(4+MOD(IF(G1638&lt;$E$2+1,G1638,$E$2+$E$2+2-G1638)-A1638+2*$E$2+1,2*$E$2+1),3)))</f>
        <v>Player 3</v>
      </c>
      <c r="D1638" s="3" t="str">
        <f ca="1" t="shared" si="24"/>
        <v>Player 7</v>
      </c>
      <c r="E1638" s="3"/>
      <c r="F1638" s="3"/>
      <c r="G1638">
        <f>1+MOD(A1638+D1619-2,2*$E$2+1)</f>
        <v>22</v>
      </c>
    </row>
    <row r="1639" spans="1:7" ht="12.75">
      <c r="A1639" s="3">
        <v>17</v>
      </c>
      <c r="B1639" s="4">
        <f t="shared" si="25"/>
        <v>17</v>
      </c>
      <c r="C1639" s="4" t="str">
        <f ca="1">IF(G1639=$E$2+1,D1620,INDIRECT(ADDRESS(4+MOD(IF(G1639&lt;$E$2+1,G1639,$E$2+$E$2+2-G1639)-A1639+2*$E$2+1,2*$E$2+1),3)))</f>
        <v>Player 1</v>
      </c>
      <c r="D1639" s="3" t="str">
        <f ca="1" t="shared" si="24"/>
        <v>Player 7</v>
      </c>
      <c r="E1639" s="3"/>
      <c r="F1639" s="3"/>
      <c r="G1639">
        <f>1+MOD(A1639+D1619-2,2*$E$2+1)</f>
        <v>23</v>
      </c>
    </row>
    <row r="1640" spans="1:7" ht="12.75">
      <c r="A1640" s="3">
        <v>18</v>
      </c>
      <c r="B1640" s="4">
        <f t="shared" si="25"/>
        <v>16</v>
      </c>
      <c r="C1640" s="4" t="str">
        <f ca="1">IF(G1640=$E$2+1,D1620,INDIRECT(ADDRESS(4+MOD(IF(G1640&lt;$E$2+1,G1640,$E$2+$E$2+2-G1640)-A1640+2*$E$2+1,2*$E$2+1),3)))</f>
        <v>Player 38</v>
      </c>
      <c r="D1640" s="3" t="str">
        <f ca="1" t="shared" si="24"/>
        <v>Player 7</v>
      </c>
      <c r="E1640" s="3"/>
      <c r="F1640" s="3"/>
      <c r="G1640">
        <f>1+MOD(A1640+D1619-2,2*$E$2+1)</f>
        <v>24</v>
      </c>
    </row>
    <row r="1641" spans="1:7" ht="12.75">
      <c r="A1641" s="3">
        <v>19</v>
      </c>
      <c r="B1641" s="4">
        <f t="shared" si="25"/>
        <v>15</v>
      </c>
      <c r="C1641" s="4" t="str">
        <f ca="1">IF(G1641=$E$2+1,D1620,INDIRECT(ADDRESS(4+MOD(IF(G1641&lt;$E$2+1,G1641,$E$2+$E$2+2-G1641)-A1641+2*$E$2+1,2*$E$2+1),3)))</f>
        <v>Player 36</v>
      </c>
      <c r="D1641" s="3" t="str">
        <f ca="1" t="shared" si="24"/>
        <v>Player 7</v>
      </c>
      <c r="E1641" s="3"/>
      <c r="F1641" s="3"/>
      <c r="G1641">
        <f>1+MOD(A1641+D1619-2,2*$E$2+1)</f>
        <v>25</v>
      </c>
    </row>
    <row r="1642" spans="1:7" ht="12.75">
      <c r="A1642" s="3">
        <v>20</v>
      </c>
      <c r="B1642" s="4">
        <f t="shared" si="25"/>
        <v>14</v>
      </c>
      <c r="C1642" s="4" t="str">
        <f ca="1">IF(G1642=$E$2+1,D1620,INDIRECT(ADDRESS(4+MOD(IF(G1642&lt;$E$2+1,G1642,$E$2+$E$2+2-G1642)-A1642+2*$E$2+1,2*$E$2+1),3)))</f>
        <v>Player 34</v>
      </c>
      <c r="D1642" s="3" t="str">
        <f ca="1" t="shared" si="24"/>
        <v>Player 7</v>
      </c>
      <c r="E1642" s="3"/>
      <c r="F1642" s="3"/>
      <c r="G1642">
        <f>1+MOD(A1642+D1619-2,2*$E$2+1)</f>
        <v>26</v>
      </c>
    </row>
    <row r="1643" spans="1:7" ht="12.75">
      <c r="A1643" s="3">
        <v>21</v>
      </c>
      <c r="B1643" s="4">
        <f t="shared" si="25"/>
        <v>13</v>
      </c>
      <c r="C1643" s="4" t="str">
        <f ca="1">IF(G1643=$E$2+1,D1620,INDIRECT(ADDRESS(4+MOD(IF(G1643&lt;$E$2+1,G1643,$E$2+$E$2+2-G1643)-A1643+2*$E$2+1,2*$E$2+1),3)))</f>
        <v>Player 32</v>
      </c>
      <c r="D1643" s="3" t="str">
        <f ca="1" t="shared" si="24"/>
        <v>Player 7</v>
      </c>
      <c r="E1643" s="3"/>
      <c r="F1643" s="3"/>
      <c r="G1643">
        <f>1+MOD(A1643+D1619-2,2*$E$2+1)</f>
        <v>27</v>
      </c>
    </row>
    <row r="1644" spans="1:7" ht="12.75">
      <c r="A1644" s="3">
        <v>22</v>
      </c>
      <c r="B1644" s="4">
        <f>IF(G1644=$E$2+1,0,IF(G1644&lt;$E$2+1,G1644,$E$2+$E$2+2-G1644))</f>
        <v>12</v>
      </c>
      <c r="C1644" s="4" t="str">
        <f ca="1">IF(G1644=$E$2+1,D1620,INDIRECT(ADDRESS(4+MOD(IF(G1644&lt;$E$2+1,G1644,$E$2+$E$2+2-G1644)-A1644+2*$E$2+1,2*$E$2+1),3)))</f>
        <v>Player 30</v>
      </c>
      <c r="D1644" s="3" t="str">
        <f ca="1" t="shared" si="24"/>
        <v>Player 7</v>
      </c>
      <c r="E1644" s="3"/>
      <c r="F1644" s="3"/>
      <c r="G1644">
        <f>1+MOD(A1644+D1619-2,2*$E$2+1)</f>
        <v>28</v>
      </c>
    </row>
    <row r="1645" spans="1:7" ht="12.75">
      <c r="A1645" s="3">
        <v>23</v>
      </c>
      <c r="B1645" s="4">
        <f>IF(G1645=$E$2+1,0,IF(G1645&lt;$E$2+1,G1645,$E$2+$E$2+2-G1645))</f>
        <v>11</v>
      </c>
      <c r="C1645" s="4" t="str">
        <f ca="1">IF(G1645=$E$2+1,D1620,INDIRECT(ADDRESS(4+MOD(IF(G1645&lt;$E$2+1,G1645,$E$2+$E$2+2-G1645)-A1645+2*$E$2+1,2*$E$2+1),3)))</f>
        <v>Player 28</v>
      </c>
      <c r="D1645" s="3" t="str">
        <f ca="1" t="shared" si="24"/>
        <v>Player 7</v>
      </c>
      <c r="E1645" s="3"/>
      <c r="F1645" s="3"/>
      <c r="G1645">
        <f>1+MOD(A1645+D1619-2,2*$E$2+1)</f>
        <v>29</v>
      </c>
    </row>
    <row r="1646" spans="1:7" ht="12.75">
      <c r="A1646" s="3">
        <v>24</v>
      </c>
      <c r="B1646" s="4">
        <f aca="true" t="shared" si="26" ref="B1646:B1661">IF(G1646=$E$2+1,0,IF(G1646&lt;$E$2+1,G1646,$E$2+$E$2+2-G1646))</f>
        <v>10</v>
      </c>
      <c r="C1646" s="4" t="str">
        <f ca="1">IF(G1646=$E$2+1,D1620,INDIRECT(ADDRESS(4+MOD(IF(G1646&lt;$E$2+1,G1646,$E$2+$E$2+2-G1646)-A1646+2*$E$2+1,2*$E$2+1),3)))</f>
        <v>Player 26</v>
      </c>
      <c r="D1646" s="3" t="str">
        <f ca="1" t="shared" si="24"/>
        <v>Player 7</v>
      </c>
      <c r="E1646" s="3"/>
      <c r="F1646" s="3"/>
      <c r="G1646">
        <f>1+MOD(A1646+D1619-2,2*$E$2+1)</f>
        <v>30</v>
      </c>
    </row>
    <row r="1647" spans="1:7" ht="12.75">
      <c r="A1647" s="3">
        <v>25</v>
      </c>
      <c r="B1647" s="4">
        <f t="shared" si="26"/>
        <v>9</v>
      </c>
      <c r="C1647" s="4" t="str">
        <f ca="1">IF(G1647=$E$2+1,D1620,INDIRECT(ADDRESS(4+MOD(IF(G1647&lt;$E$2+1,G1647,$E$2+$E$2+2-G1647)-A1647+2*$E$2+1,2*$E$2+1),3)))</f>
        <v>Player 24</v>
      </c>
      <c r="D1647" s="3" t="str">
        <f ca="1" t="shared" si="24"/>
        <v>Player 7</v>
      </c>
      <c r="E1647" s="3"/>
      <c r="F1647" s="3"/>
      <c r="G1647">
        <f>1+MOD(A1647+D1619-2,2*$E$2+1)</f>
        <v>31</v>
      </c>
    </row>
    <row r="1648" spans="1:7" ht="12.75">
      <c r="A1648" s="3">
        <v>26</v>
      </c>
      <c r="B1648" s="4">
        <f t="shared" si="26"/>
        <v>8</v>
      </c>
      <c r="C1648" s="4" t="str">
        <f ca="1">IF(G1648=$E$2+1,D1620,INDIRECT(ADDRESS(4+MOD(IF(G1648&lt;$E$2+1,G1648,$E$2+$E$2+2-G1648)-A1648+2*$E$2+1,2*$E$2+1),3)))</f>
        <v>Player 22</v>
      </c>
      <c r="D1648" s="3" t="str">
        <f ca="1" t="shared" si="24"/>
        <v>Player 7</v>
      </c>
      <c r="E1648" s="3"/>
      <c r="F1648" s="3"/>
      <c r="G1648">
        <f>1+MOD(A1648+D1619-2,2*$E$2+1)</f>
        <v>32</v>
      </c>
    </row>
    <row r="1649" spans="1:7" ht="12.75">
      <c r="A1649" s="3">
        <v>27</v>
      </c>
      <c r="B1649" s="4">
        <f t="shared" si="26"/>
        <v>7</v>
      </c>
      <c r="C1649" s="4" t="str">
        <f ca="1">IF(G1649=$E$2+1,D1620,INDIRECT(ADDRESS(4+MOD(IF(G1649&lt;$E$2+1,G1649,$E$2+$E$2+2-G1649)-A1649+2*$E$2+1,2*$E$2+1),3)))</f>
        <v>Player 20</v>
      </c>
      <c r="D1649" s="3" t="str">
        <f ca="1" t="shared" si="24"/>
        <v>Player 7</v>
      </c>
      <c r="E1649" s="3"/>
      <c r="F1649" s="3"/>
      <c r="G1649">
        <f>1+MOD(A1649+D1619-2,2*$E$2+1)</f>
        <v>33</v>
      </c>
    </row>
    <row r="1650" spans="1:7" ht="12.75">
      <c r="A1650" s="3">
        <v>28</v>
      </c>
      <c r="B1650" s="4">
        <f t="shared" si="26"/>
        <v>6</v>
      </c>
      <c r="C1650" s="4" t="str">
        <f ca="1">IF(G1650=$E$2+1,D1620,INDIRECT(ADDRESS(4+MOD(IF(G1650&lt;$E$2+1,G1650,$E$2+$E$2+2-G1650)-A1650+2*$E$2+1,2*$E$2+1),3)))</f>
        <v>Player 18</v>
      </c>
      <c r="D1650" s="3" t="str">
        <f ca="1" t="shared" si="24"/>
        <v>Player 7</v>
      </c>
      <c r="E1650" s="3"/>
      <c r="F1650" s="3"/>
      <c r="G1650">
        <f>1+MOD(A1650+D1619-2,2*$E$2+1)</f>
        <v>34</v>
      </c>
    </row>
    <row r="1651" spans="1:7" ht="12.75">
      <c r="A1651" s="3">
        <v>29</v>
      </c>
      <c r="B1651" s="4">
        <f t="shared" si="26"/>
        <v>5</v>
      </c>
      <c r="C1651" s="4" t="str">
        <f ca="1">IF(G1651=$E$2+1,D1620,INDIRECT(ADDRESS(4+MOD(IF(G1651&lt;$E$2+1,G1651,$E$2+$E$2+2-G1651)-A1651+2*$E$2+1,2*$E$2+1),3)))</f>
        <v>Player 16</v>
      </c>
      <c r="D1651" s="3" t="str">
        <f ca="1" t="shared" si="24"/>
        <v>Player 7</v>
      </c>
      <c r="E1651" s="3"/>
      <c r="F1651" s="3"/>
      <c r="G1651">
        <f>1+MOD(A1651+D1619-2,2*$E$2+1)</f>
        <v>35</v>
      </c>
    </row>
    <row r="1652" spans="1:7" ht="12.75">
      <c r="A1652" s="3">
        <v>30</v>
      </c>
      <c r="B1652" s="4">
        <f t="shared" si="26"/>
        <v>4</v>
      </c>
      <c r="C1652" s="4" t="str">
        <f ca="1">IF(G1652=$E$2+1,D1620,INDIRECT(ADDRESS(4+MOD(IF(G1652&lt;$E$2+1,G1652,$E$2+$E$2+2-G1652)-A1652+2*$E$2+1,2*$E$2+1),3)))</f>
        <v>Player 14</v>
      </c>
      <c r="D1652" s="3" t="str">
        <f ca="1">IF(G1652=$E$2+1,$F$3,INDIRECT(ADDRESS(4+MOD(IF(G1652&lt;$E$2+1,$E$2+$E$2+2-G1652,G1652)-A1652+2*$E$2+1,2*$E$2+1),3)))</f>
        <v>Player 7</v>
      </c>
      <c r="E1652" s="3"/>
      <c r="F1652" s="3"/>
      <c r="G1652">
        <f>1+MOD(A1652+D1619-2,2*$E$2+1)</f>
        <v>36</v>
      </c>
    </row>
    <row r="1653" spans="1:7" ht="12.75">
      <c r="A1653" s="3">
        <v>31</v>
      </c>
      <c r="B1653" s="4">
        <f t="shared" si="26"/>
        <v>3</v>
      </c>
      <c r="C1653" s="4" t="str">
        <f ca="1">IF(G1653=$E$2+1,D1620,INDIRECT(ADDRESS(4+MOD(IF(G1653&lt;$E$2+1,G1653,$E$2+$E$2+2-G1653)-A1653+2*$E$2+1,2*$E$2+1),3)))</f>
        <v>Player 12</v>
      </c>
      <c r="D1653" s="3" t="str">
        <f ca="1">IF(G1653=$E$2+1,$F$3,INDIRECT(ADDRESS(4+MOD(IF(G1653&lt;$E$2+1,$E$2+$E$2+2-G1653,G1653)-A1653+2*$E$2+1,2*$E$2+1),3)))</f>
        <v>Player 7</v>
      </c>
      <c r="E1653" s="3"/>
      <c r="F1653" s="3"/>
      <c r="G1653">
        <f>1+MOD(A1653+D1619-2,2*$E$2+1)</f>
        <v>37</v>
      </c>
    </row>
    <row r="1654" spans="1:7" ht="12.75">
      <c r="A1654" s="3">
        <v>32</v>
      </c>
      <c r="B1654" s="4">
        <f t="shared" si="26"/>
        <v>2</v>
      </c>
      <c r="C1654" s="4" t="str">
        <f ca="1">IF(G1654=$E$2+1,D1620,INDIRECT(ADDRESS(4+MOD(IF(G1654&lt;$E$2+1,G1654,$E$2+$E$2+2-G1654)-A1654+2*$E$2+1,2*$E$2+1),3)))</f>
        <v>Player 10</v>
      </c>
      <c r="D1654" s="3" t="str">
        <f aca="true" ca="1" t="shared" si="27" ref="D1654:D1661">IF(G1654=$E$2+1,$F$3,INDIRECT(ADDRESS(4+MOD(IF(G1654&lt;$E$2+1,$E$2+$E$2+2-G1654,G1654)-A1654+2*$E$2+1,2*$E$2+1),3)))</f>
        <v>Player 7</v>
      </c>
      <c r="E1654" s="3"/>
      <c r="F1654" s="3"/>
      <c r="G1654">
        <f>1+MOD(A1654+D1619-2,2*$E$2+1)</f>
        <v>38</v>
      </c>
    </row>
    <row r="1655" spans="1:7" ht="12.75">
      <c r="A1655" s="3">
        <v>33</v>
      </c>
      <c r="B1655" s="4">
        <f t="shared" si="26"/>
        <v>1</v>
      </c>
      <c r="C1655" s="4" t="str">
        <f ca="1">IF(G1655=$E$2+1,D1620,INDIRECT(ADDRESS(4+MOD(IF(G1655&lt;$E$2+1,G1655,$E$2+$E$2+2-G1655)-A1655+2*$E$2+1,2*$E$2+1),3)))</f>
        <v>Player 8</v>
      </c>
      <c r="D1655" s="3" t="str">
        <f ca="1" t="shared" si="27"/>
        <v>Player 7</v>
      </c>
      <c r="E1655" s="3"/>
      <c r="F1655" s="3"/>
      <c r="G1655">
        <f>1+MOD(A1655+D1619-2,2*$E$2+1)</f>
        <v>39</v>
      </c>
    </row>
    <row r="1656" spans="1:7" ht="12.75">
      <c r="A1656" s="3">
        <v>34</v>
      </c>
      <c r="B1656" s="4">
        <f t="shared" si="26"/>
        <v>1</v>
      </c>
      <c r="C1656" s="4" t="str">
        <f ca="1">IF(G1656=$E$2+1,D1620,INDIRECT(ADDRESS(4+MOD(IF(G1656&lt;$E$2+1,G1656,$E$2+$E$2+2-G1656)-A1656+2*$E$2+1,2*$E$2+1),3)))</f>
        <v>Player 7</v>
      </c>
      <c r="D1656" s="3" t="str">
        <f ca="1" t="shared" si="27"/>
        <v>Player 6</v>
      </c>
      <c r="E1656" s="3"/>
      <c r="F1656" s="3"/>
      <c r="G1656">
        <f>1+MOD(A1656+D1619-2,2*$E$2+1)</f>
        <v>1</v>
      </c>
    </row>
    <row r="1657" spans="1:7" ht="12.75">
      <c r="A1657" s="3">
        <v>35</v>
      </c>
      <c r="B1657" s="4">
        <f t="shared" si="26"/>
        <v>2</v>
      </c>
      <c r="C1657" s="4" t="str">
        <f ca="1">IF(G1657=$E$2+1,D1620,INDIRECT(ADDRESS(4+MOD(IF(G1657&lt;$E$2+1,G1657,$E$2+$E$2+2-G1657)-A1657+2*$E$2+1,2*$E$2+1),3)))</f>
        <v>Player 7</v>
      </c>
      <c r="D1657" s="3" t="str">
        <f ca="1" t="shared" si="27"/>
        <v>Player 4</v>
      </c>
      <c r="E1657" s="3"/>
      <c r="F1657" s="3"/>
      <c r="G1657">
        <f>1+MOD(A1657+D1619-2,2*$E$2+1)</f>
        <v>2</v>
      </c>
    </row>
    <row r="1658" spans="1:7" ht="12.75">
      <c r="A1658" s="3">
        <v>36</v>
      </c>
      <c r="B1658" s="4">
        <f t="shared" si="26"/>
        <v>3</v>
      </c>
      <c r="C1658" s="4" t="str">
        <f ca="1">IF(G1658=$E$2+1,D1620,INDIRECT(ADDRESS(4+MOD(IF(G1658&lt;$E$2+1,G1658,$E$2+$E$2+2-G1658)-A1658+2*$E$2+1,2*$E$2+1),3)))</f>
        <v>Player 7</v>
      </c>
      <c r="D1658" s="3" t="str">
        <f ca="1" t="shared" si="27"/>
        <v>Player 2</v>
      </c>
      <c r="E1658" s="3"/>
      <c r="F1658" s="3"/>
      <c r="G1658">
        <f>1+MOD(A1658+D1619-2,2*$E$2+1)</f>
        <v>3</v>
      </c>
    </row>
    <row r="1659" spans="1:7" ht="12.75">
      <c r="A1659" s="3">
        <v>37</v>
      </c>
      <c r="B1659" s="4">
        <f t="shared" si="26"/>
        <v>4</v>
      </c>
      <c r="C1659" s="4" t="str">
        <f ca="1">IF(G1659=$E$2+1,D1620,INDIRECT(ADDRESS(4+MOD(IF(G1659&lt;$E$2+1,G1659,$E$2+$E$2+2-G1659)-A1659+2*$E$2+1,2*$E$2+1),3)))</f>
        <v>Player 7</v>
      </c>
      <c r="D1659" s="3" t="str">
        <f ca="1" t="shared" si="27"/>
        <v>Player 39 or Rest</v>
      </c>
      <c r="E1659" s="3"/>
      <c r="F1659" s="3"/>
      <c r="G1659">
        <f>1+MOD(A1659+D1619-2,2*$E$2+1)</f>
        <v>4</v>
      </c>
    </row>
    <row r="1660" spans="1:7" ht="12.75">
      <c r="A1660" s="3">
        <v>38</v>
      </c>
      <c r="B1660" s="4">
        <f t="shared" si="26"/>
        <v>5</v>
      </c>
      <c r="C1660" s="4" t="str">
        <f ca="1">IF(G1660=$E$2+1,D1620,INDIRECT(ADDRESS(4+MOD(IF(G1660&lt;$E$2+1,G1660,$E$2+$E$2+2-G1660)-A1660+2*$E$2+1,2*$E$2+1),3)))</f>
        <v>Player 7</v>
      </c>
      <c r="D1660" s="3" t="str">
        <f ca="1" t="shared" si="27"/>
        <v>Player 37</v>
      </c>
      <c r="E1660" s="3"/>
      <c r="F1660" s="3"/>
      <c r="G1660">
        <f>1+MOD(A1660+D1619-2,2*$E$2+1)</f>
        <v>5</v>
      </c>
    </row>
    <row r="1661" spans="1:7" ht="12.75">
      <c r="A1661" s="3">
        <v>39</v>
      </c>
      <c r="B1661" s="4">
        <f t="shared" si="26"/>
        <v>6</v>
      </c>
      <c r="C1661" s="4" t="str">
        <f ca="1">IF(G1661=$E$2+1,D1620,INDIRECT(ADDRESS(4+MOD(IF(G1661&lt;$E$2+1,G1661,$E$2+$E$2+2-G1661)-A1661+2*$E$2+1,2*$E$2+1),3)))</f>
        <v>Player 7</v>
      </c>
      <c r="D1661" s="3" t="str">
        <f ca="1" t="shared" si="27"/>
        <v>Player 35</v>
      </c>
      <c r="E1661" s="3"/>
      <c r="F1661" s="3"/>
      <c r="G1661">
        <f>1+MOD(A1661+D1619-2,2*$E$2+1)</f>
        <v>6</v>
      </c>
    </row>
    <row r="1672" spans="1:6" ht="12.75">
      <c r="A1672" t="s">
        <v>45</v>
      </c>
      <c r="C1672" s="1" t="s">
        <v>46</v>
      </c>
      <c r="D1672" s="2">
        <v>8</v>
      </c>
      <c r="F1672"/>
    </row>
    <row r="1673" spans="3:6" ht="12.75">
      <c r="C1673" s="1" t="s">
        <v>47</v>
      </c>
      <c r="D1673" s="2" t="str">
        <f ca="1">INDIRECT(ADDRESS(3+D1672,3))</f>
        <v>Player 8</v>
      </c>
      <c r="F1673"/>
    </row>
    <row r="1674" ht="12.75">
      <c r="F1674"/>
    </row>
    <row r="1675" spans="1:7" ht="12.75">
      <c r="A1675" s="3" t="s">
        <v>57</v>
      </c>
      <c r="B1675" s="13" t="s">
        <v>5</v>
      </c>
      <c r="C1675" s="4" t="s">
        <v>11</v>
      </c>
      <c r="D1675" s="3" t="s">
        <v>10</v>
      </c>
      <c r="E1675" s="5" t="s">
        <v>3</v>
      </c>
      <c r="F1675" s="3" t="s">
        <v>4</v>
      </c>
      <c r="G1675" t="s">
        <v>48</v>
      </c>
    </row>
    <row r="1676" spans="1:7" ht="12.75">
      <c r="A1676" s="16">
        <v>1</v>
      </c>
      <c r="B1676" s="15">
        <f>IF(G1676=$E$2+1,0,IF(G1676&lt;$E$2+1,G1676,$E$2+$E$2+2-G1676))</f>
        <v>8</v>
      </c>
      <c r="C1676" s="15" t="str">
        <f ca="1">IF(G1676=$E$2+1,D1673,INDIRECT(ADDRESS(4+MOD(IF(G1676&lt;$E$2+1,G1676,$E$2+$E$2+2-G1676)-A1676+2*$E$2+1,2*$E$2+1),3)))</f>
        <v>Player 8</v>
      </c>
      <c r="D1676" s="16" t="str">
        <f aca="true" ca="1" t="shared" si="28" ref="D1676:D1704">IF(G1676=$E$2+1,$F$3,INDIRECT(ADDRESS(4+MOD(IF(G1676&lt;$E$2+1,$E$2+$E$2+2-G1676,G1676)-A1676+2*$E$2+1,2*$E$2+1),3)))</f>
        <v>Player 32</v>
      </c>
      <c r="E1676" s="17"/>
      <c r="F1676" s="16"/>
      <c r="G1676">
        <f>1+MOD(A1676+D1672-2,2*$E$2+1)</f>
        <v>8</v>
      </c>
    </row>
    <row r="1677" spans="1:7" ht="12.75">
      <c r="A1677" s="3">
        <v>2</v>
      </c>
      <c r="B1677" s="4">
        <f aca="true" t="shared" si="29" ref="B1677:B1696">IF(G1677=$E$2+1,0,IF(G1677&lt;$E$2+1,G1677,$E$2+$E$2+2-G1677))</f>
        <v>9</v>
      </c>
      <c r="C1677" s="4" t="str">
        <f ca="1">IF(G1677=$E$2+1,D1673,INDIRECT(ADDRESS(4+MOD(IF(G1677&lt;$E$2+1,G1677,$E$2+$E$2+2-G1677)-A1677+2*$E$2+1,2*$E$2+1),3)))</f>
        <v>Player 8</v>
      </c>
      <c r="D1677" s="3" t="str">
        <f ca="1" t="shared" si="28"/>
        <v>Player 30</v>
      </c>
      <c r="E1677" s="5"/>
      <c r="F1677" s="3"/>
      <c r="G1677">
        <f>1+MOD(A1677+D1672-2,2*$E$2+1)</f>
        <v>9</v>
      </c>
    </row>
    <row r="1678" spans="1:7" ht="12.75">
      <c r="A1678" s="3">
        <v>3</v>
      </c>
      <c r="B1678" s="4">
        <f t="shared" si="29"/>
        <v>10</v>
      </c>
      <c r="C1678" s="4" t="str">
        <f ca="1">IF(G1678=$E$2+1,D1673,INDIRECT(ADDRESS(4+MOD(IF(G1678&lt;$E$2+1,G1678,$E$2+$E$2+2-G1678)-A1678+2*$E$2+1,2*$E$2+1),3)))</f>
        <v>Player 8</v>
      </c>
      <c r="D1678" s="3" t="str">
        <f ca="1" t="shared" si="28"/>
        <v>Player 28</v>
      </c>
      <c r="E1678" s="3"/>
      <c r="F1678" s="3"/>
      <c r="G1678">
        <f>1+MOD(A1678+D1672-2,2*$E$2+1)</f>
        <v>10</v>
      </c>
    </row>
    <row r="1679" spans="1:7" ht="12.75">
      <c r="A1679" s="3">
        <v>4</v>
      </c>
      <c r="B1679" s="4">
        <f t="shared" si="29"/>
        <v>11</v>
      </c>
      <c r="C1679" s="4" t="str">
        <f ca="1">IF(G1679=$E$2+1,D1673,INDIRECT(ADDRESS(4+MOD(IF(G1679&lt;$E$2+1,G1679,$E$2+$E$2+2-G1679)-A1679+2*$E$2+1,2*$E$2+1),3)))</f>
        <v>Player 8</v>
      </c>
      <c r="D1679" s="3" t="str">
        <f ca="1" t="shared" si="28"/>
        <v>Player 26</v>
      </c>
      <c r="E1679" s="3"/>
      <c r="F1679" s="3"/>
      <c r="G1679">
        <f>1+MOD(A1679+D1672-2,2*$E$2+1)</f>
        <v>11</v>
      </c>
    </row>
    <row r="1680" spans="1:7" ht="12.75">
      <c r="A1680" s="3">
        <v>5</v>
      </c>
      <c r="B1680" s="4">
        <f t="shared" si="29"/>
        <v>12</v>
      </c>
      <c r="C1680" s="4" t="str">
        <f ca="1">IF(G1680=$E$2+1,D1673,INDIRECT(ADDRESS(4+MOD(IF(G1680&lt;$E$2+1,G1680,$E$2+$E$2+2-G1680)-A1680+2*$E$2+1,2*$E$2+1),3)))</f>
        <v>Player 8</v>
      </c>
      <c r="D1680" s="3" t="str">
        <f ca="1" t="shared" si="28"/>
        <v>Player 24</v>
      </c>
      <c r="E1680" s="3"/>
      <c r="F1680" s="3"/>
      <c r="G1680">
        <f>1+MOD(A1680+D1672-2,2*$E$2+1)</f>
        <v>12</v>
      </c>
    </row>
    <row r="1681" spans="1:7" ht="12.75">
      <c r="A1681" s="3">
        <v>6</v>
      </c>
      <c r="B1681" s="4">
        <f t="shared" si="29"/>
        <v>13</v>
      </c>
      <c r="C1681" s="4" t="str">
        <f ca="1">IF(G1681=$E$2+1,D1673,INDIRECT(ADDRESS(4+MOD(IF(G1681&lt;$E$2+1,G1681,$E$2+$E$2+2-G1681)-A1681+2*$E$2+1,2*$E$2+1),3)))</f>
        <v>Player 8</v>
      </c>
      <c r="D1681" s="3" t="str">
        <f ca="1" t="shared" si="28"/>
        <v>Player 22</v>
      </c>
      <c r="E1681" s="3"/>
      <c r="F1681" s="3"/>
      <c r="G1681">
        <f>1+MOD(A1681+D1672-2,2*$E$2+1)</f>
        <v>13</v>
      </c>
    </row>
    <row r="1682" spans="1:7" ht="12.75">
      <c r="A1682" s="3">
        <v>7</v>
      </c>
      <c r="B1682" s="4">
        <f t="shared" si="29"/>
        <v>14</v>
      </c>
      <c r="C1682" s="4" t="str">
        <f ca="1">IF(G1682=$E$2+1,D1673,INDIRECT(ADDRESS(4+MOD(IF(G1682&lt;$E$2+1,G1682,$E$2+$E$2+2-G1682)-A1682+2*$E$2+1,2*$E$2+1),3)))</f>
        <v>Player 8</v>
      </c>
      <c r="D1682" s="3" t="str">
        <f ca="1" t="shared" si="28"/>
        <v>Player 20</v>
      </c>
      <c r="E1682" s="3"/>
      <c r="F1682" s="3"/>
      <c r="G1682">
        <f>1+MOD(A1682+D1672-2,2*$E$2+1)</f>
        <v>14</v>
      </c>
    </row>
    <row r="1683" spans="1:7" ht="12.75">
      <c r="A1683" s="3">
        <v>8</v>
      </c>
      <c r="B1683" s="4">
        <f t="shared" si="29"/>
        <v>15</v>
      </c>
      <c r="C1683" s="4" t="str">
        <f ca="1">IF(G1683=$E$2+1,D1673,INDIRECT(ADDRESS(4+MOD(IF(G1683&lt;$E$2+1,G1683,$E$2+$E$2+2-G1683)-A1683+2*$E$2+1,2*$E$2+1),3)))</f>
        <v>Player 8</v>
      </c>
      <c r="D1683" s="3" t="str">
        <f ca="1" t="shared" si="28"/>
        <v>Player 18</v>
      </c>
      <c r="E1683" s="3"/>
      <c r="F1683" s="3"/>
      <c r="G1683">
        <f>1+MOD(A1683+D1672-2,2*$E$2+1)</f>
        <v>15</v>
      </c>
    </row>
    <row r="1684" spans="1:7" ht="12.75">
      <c r="A1684" s="3">
        <v>9</v>
      </c>
      <c r="B1684" s="4">
        <f t="shared" si="29"/>
        <v>16</v>
      </c>
      <c r="C1684" s="4" t="str">
        <f ca="1">IF(G1684=$E$2+1,D1673,INDIRECT(ADDRESS(4+MOD(IF(G1684&lt;$E$2+1,G1684,$E$2+$E$2+2-G1684)-A1684+2*$E$2+1,2*$E$2+1),3)))</f>
        <v>Player 8</v>
      </c>
      <c r="D1684" s="3" t="str">
        <f ca="1" t="shared" si="28"/>
        <v>Player 16</v>
      </c>
      <c r="E1684" s="3"/>
      <c r="F1684" s="3"/>
      <c r="G1684">
        <f>1+MOD(A1684+D1672-2,2*$E$2+1)</f>
        <v>16</v>
      </c>
    </row>
    <row r="1685" spans="1:7" ht="12.75">
      <c r="A1685" s="3">
        <v>10</v>
      </c>
      <c r="B1685" s="4">
        <f t="shared" si="29"/>
        <v>17</v>
      </c>
      <c r="C1685" s="4" t="str">
        <f ca="1">IF(G1685=$E$2+1,D1673,INDIRECT(ADDRESS(4+MOD(IF(G1685&lt;$E$2+1,G1685,$E$2+$E$2+2-G1685)-A1685+2*$E$2+1,2*$E$2+1),3)))</f>
        <v>Player 8</v>
      </c>
      <c r="D1685" s="3" t="str">
        <f ca="1" t="shared" si="28"/>
        <v>Player 14</v>
      </c>
      <c r="E1685" s="3"/>
      <c r="F1685" s="3"/>
      <c r="G1685">
        <f>1+MOD(A1685+D1672-2,2*$E$2+1)</f>
        <v>17</v>
      </c>
    </row>
    <row r="1686" spans="1:7" ht="12.75">
      <c r="A1686" s="3">
        <v>11</v>
      </c>
      <c r="B1686" s="4">
        <f t="shared" si="29"/>
        <v>18</v>
      </c>
      <c r="C1686" s="4" t="str">
        <f ca="1">IF(G1686=$E$2+1,D1673,INDIRECT(ADDRESS(4+MOD(IF(G1686&lt;$E$2+1,G1686,$E$2+$E$2+2-G1686)-A1686+2*$E$2+1,2*$E$2+1),3)))</f>
        <v>Player 8</v>
      </c>
      <c r="D1686" s="3" t="str">
        <f ca="1" t="shared" si="28"/>
        <v>Player 12</v>
      </c>
      <c r="E1686" s="3"/>
      <c r="F1686" s="3"/>
      <c r="G1686">
        <f>1+MOD(A1686+D1672-2,2*$E$2+1)</f>
        <v>18</v>
      </c>
    </row>
    <row r="1687" spans="1:7" ht="12.75">
      <c r="A1687" s="3">
        <v>12</v>
      </c>
      <c r="B1687" s="4">
        <f t="shared" si="29"/>
        <v>19</v>
      </c>
      <c r="C1687" s="4" t="str">
        <f ca="1">IF(G1687=$E$2+1,D1673,INDIRECT(ADDRESS(4+MOD(IF(G1687&lt;$E$2+1,G1687,$E$2+$E$2+2-G1687)-A1687+2*$E$2+1,2*$E$2+1),3)))</f>
        <v>Player 8</v>
      </c>
      <c r="D1687" s="3" t="str">
        <f ca="1" t="shared" si="28"/>
        <v>Player 10</v>
      </c>
      <c r="E1687" s="3"/>
      <c r="F1687" s="3"/>
      <c r="G1687">
        <f>1+MOD(A1687+D1672-2,2*$E$2+1)</f>
        <v>19</v>
      </c>
    </row>
    <row r="1688" spans="1:7" ht="12.75">
      <c r="A1688" s="3">
        <v>13</v>
      </c>
      <c r="B1688" s="4">
        <f t="shared" si="29"/>
        <v>0</v>
      </c>
      <c r="C1688" s="4" t="str">
        <f ca="1">IF(G1688=$E$2+1,D1673,INDIRECT(ADDRESS(4+MOD(IF(G1688&lt;$E$2+1,G1688,$E$2+$E$2+2-G1688)-A1688+2*$E$2+1,2*$E$2+1),3)))</f>
        <v>Player 8</v>
      </c>
      <c r="D1688" s="3" t="str">
        <f ca="1" t="shared" si="28"/>
        <v>Rest</v>
      </c>
      <c r="E1688" s="3"/>
      <c r="F1688" s="3"/>
      <c r="G1688">
        <f>1+MOD(A1688+D1672-2,2*$E$2+1)</f>
        <v>20</v>
      </c>
    </row>
    <row r="1689" spans="1:7" ht="12.75">
      <c r="A1689" s="3">
        <v>14</v>
      </c>
      <c r="B1689" s="4">
        <f t="shared" si="29"/>
        <v>19</v>
      </c>
      <c r="C1689" s="4" t="str">
        <f ca="1">IF(G1689=$E$2+1,D1673,INDIRECT(ADDRESS(4+MOD(IF(G1689&lt;$E$2+1,G1689,$E$2+$E$2+2-G1689)-A1689+2*$E$2+1,2*$E$2+1),3)))</f>
        <v>Player 6</v>
      </c>
      <c r="D1689" s="3" t="str">
        <f ca="1" t="shared" si="28"/>
        <v>Player 8</v>
      </c>
      <c r="E1689" s="3"/>
      <c r="F1689" s="3"/>
      <c r="G1689">
        <f>1+MOD(A1689+D1672-2,2*$E$2+1)</f>
        <v>21</v>
      </c>
    </row>
    <row r="1690" spans="1:7" ht="12.75">
      <c r="A1690" s="3">
        <v>15</v>
      </c>
      <c r="B1690" s="4">
        <f t="shared" si="29"/>
        <v>18</v>
      </c>
      <c r="C1690" s="4" t="str">
        <f ca="1">IF(G1690=$E$2+1,D1673,INDIRECT(ADDRESS(4+MOD(IF(G1690&lt;$E$2+1,G1690,$E$2+$E$2+2-G1690)-A1690+2*$E$2+1,2*$E$2+1),3)))</f>
        <v>Player 4</v>
      </c>
      <c r="D1690" s="3" t="str">
        <f ca="1" t="shared" si="28"/>
        <v>Player 8</v>
      </c>
      <c r="E1690" s="3"/>
      <c r="F1690" s="3"/>
      <c r="G1690">
        <f>1+MOD(A1690+D1672-2,2*$E$2+1)</f>
        <v>22</v>
      </c>
    </row>
    <row r="1691" spans="1:7" ht="12.75">
      <c r="A1691" s="3">
        <v>16</v>
      </c>
      <c r="B1691" s="4">
        <f t="shared" si="29"/>
        <v>17</v>
      </c>
      <c r="C1691" s="4" t="str">
        <f ca="1">IF(G1691=$E$2+1,D1673,INDIRECT(ADDRESS(4+MOD(IF(G1691&lt;$E$2+1,G1691,$E$2+$E$2+2-G1691)-A1691+2*$E$2+1,2*$E$2+1),3)))</f>
        <v>Player 2</v>
      </c>
      <c r="D1691" s="3" t="str">
        <f ca="1" t="shared" si="28"/>
        <v>Player 8</v>
      </c>
      <c r="E1691" s="3"/>
      <c r="F1691" s="3"/>
      <c r="G1691">
        <f>1+MOD(A1691+D1672-2,2*$E$2+1)</f>
        <v>23</v>
      </c>
    </row>
    <row r="1692" spans="1:7" ht="12.75">
      <c r="A1692" s="3">
        <v>17</v>
      </c>
      <c r="B1692" s="4">
        <f t="shared" si="29"/>
        <v>16</v>
      </c>
      <c r="C1692" s="4" t="str">
        <f ca="1">IF(G1692=$E$2+1,D1673,INDIRECT(ADDRESS(4+MOD(IF(G1692&lt;$E$2+1,G1692,$E$2+$E$2+2-G1692)-A1692+2*$E$2+1,2*$E$2+1),3)))</f>
        <v>Player 39 or Rest</v>
      </c>
      <c r="D1692" s="3" t="str">
        <f ca="1" t="shared" si="28"/>
        <v>Player 8</v>
      </c>
      <c r="E1692" s="3"/>
      <c r="F1692" s="3"/>
      <c r="G1692">
        <f>1+MOD(A1692+D1672-2,2*$E$2+1)</f>
        <v>24</v>
      </c>
    </row>
    <row r="1693" spans="1:7" ht="12.75">
      <c r="A1693" s="3">
        <v>18</v>
      </c>
      <c r="B1693" s="4">
        <f t="shared" si="29"/>
        <v>15</v>
      </c>
      <c r="C1693" s="4" t="str">
        <f ca="1">IF(G1693=$E$2+1,D1673,INDIRECT(ADDRESS(4+MOD(IF(G1693&lt;$E$2+1,G1693,$E$2+$E$2+2-G1693)-A1693+2*$E$2+1,2*$E$2+1),3)))</f>
        <v>Player 37</v>
      </c>
      <c r="D1693" s="3" t="str">
        <f ca="1" t="shared" si="28"/>
        <v>Player 8</v>
      </c>
      <c r="E1693" s="3"/>
      <c r="F1693" s="3"/>
      <c r="G1693">
        <f>1+MOD(A1693+D1672-2,2*$E$2+1)</f>
        <v>25</v>
      </c>
    </row>
    <row r="1694" spans="1:7" ht="12.75">
      <c r="A1694" s="3">
        <v>19</v>
      </c>
      <c r="B1694" s="4">
        <f t="shared" si="29"/>
        <v>14</v>
      </c>
      <c r="C1694" s="4" t="str">
        <f ca="1">IF(G1694=$E$2+1,D1673,INDIRECT(ADDRESS(4+MOD(IF(G1694&lt;$E$2+1,G1694,$E$2+$E$2+2-G1694)-A1694+2*$E$2+1,2*$E$2+1),3)))</f>
        <v>Player 35</v>
      </c>
      <c r="D1694" s="3" t="str">
        <f ca="1" t="shared" si="28"/>
        <v>Player 8</v>
      </c>
      <c r="E1694" s="3"/>
      <c r="F1694" s="3"/>
      <c r="G1694">
        <f>1+MOD(A1694+D1672-2,2*$E$2+1)</f>
        <v>26</v>
      </c>
    </row>
    <row r="1695" spans="1:7" ht="12.75">
      <c r="A1695" s="3">
        <v>20</v>
      </c>
      <c r="B1695" s="4">
        <f t="shared" si="29"/>
        <v>13</v>
      </c>
      <c r="C1695" s="4" t="str">
        <f ca="1">IF(G1695=$E$2+1,D1673,INDIRECT(ADDRESS(4+MOD(IF(G1695&lt;$E$2+1,G1695,$E$2+$E$2+2-G1695)-A1695+2*$E$2+1,2*$E$2+1),3)))</f>
        <v>Player 33</v>
      </c>
      <c r="D1695" s="3" t="str">
        <f ca="1" t="shared" si="28"/>
        <v>Player 8</v>
      </c>
      <c r="E1695" s="3"/>
      <c r="F1695" s="3"/>
      <c r="G1695">
        <f>1+MOD(A1695+D1672-2,2*$E$2+1)</f>
        <v>27</v>
      </c>
    </row>
    <row r="1696" spans="1:7" ht="12.75">
      <c r="A1696" s="3">
        <v>21</v>
      </c>
      <c r="B1696" s="4">
        <f t="shared" si="29"/>
        <v>12</v>
      </c>
      <c r="C1696" s="4" t="str">
        <f ca="1">IF(G1696=$E$2+1,D1673,INDIRECT(ADDRESS(4+MOD(IF(G1696&lt;$E$2+1,G1696,$E$2+$E$2+2-G1696)-A1696+2*$E$2+1,2*$E$2+1),3)))</f>
        <v>Player 31</v>
      </c>
      <c r="D1696" s="3" t="str">
        <f ca="1" t="shared" si="28"/>
        <v>Player 8</v>
      </c>
      <c r="E1696" s="3"/>
      <c r="F1696" s="3"/>
      <c r="G1696">
        <f>1+MOD(A1696+D1672-2,2*$E$2+1)</f>
        <v>28</v>
      </c>
    </row>
    <row r="1697" spans="1:7" ht="12.75">
      <c r="A1697" s="3">
        <v>22</v>
      </c>
      <c r="B1697" s="4">
        <f>IF(G1697=$E$2+1,0,IF(G1697&lt;$E$2+1,G1697,$E$2+$E$2+2-G1697))</f>
        <v>11</v>
      </c>
      <c r="C1697" s="4" t="str">
        <f ca="1">IF(G1697=$E$2+1,D1673,INDIRECT(ADDRESS(4+MOD(IF(G1697&lt;$E$2+1,G1697,$E$2+$E$2+2-G1697)-A1697+2*$E$2+1,2*$E$2+1),3)))</f>
        <v>Player 29</v>
      </c>
      <c r="D1697" s="3" t="str">
        <f ca="1" t="shared" si="28"/>
        <v>Player 8</v>
      </c>
      <c r="E1697" s="3"/>
      <c r="F1697" s="3"/>
      <c r="G1697">
        <f>1+MOD(A1697+D1672-2,2*$E$2+1)</f>
        <v>29</v>
      </c>
    </row>
    <row r="1698" spans="1:7" ht="12.75">
      <c r="A1698" s="3">
        <v>23</v>
      </c>
      <c r="B1698" s="4">
        <f>IF(G1698=$E$2+1,0,IF(G1698&lt;$E$2+1,G1698,$E$2+$E$2+2-G1698))</f>
        <v>10</v>
      </c>
      <c r="C1698" s="4" t="str">
        <f ca="1">IF(G1698=$E$2+1,D1673,INDIRECT(ADDRESS(4+MOD(IF(G1698&lt;$E$2+1,G1698,$E$2+$E$2+2-G1698)-A1698+2*$E$2+1,2*$E$2+1),3)))</f>
        <v>Player 27</v>
      </c>
      <c r="D1698" s="3" t="str">
        <f ca="1" t="shared" si="28"/>
        <v>Player 8</v>
      </c>
      <c r="E1698" s="3"/>
      <c r="F1698" s="3"/>
      <c r="G1698">
        <f>1+MOD(A1698+D1672-2,2*$E$2+1)</f>
        <v>30</v>
      </c>
    </row>
    <row r="1699" spans="1:7" ht="12.75">
      <c r="A1699" s="3">
        <v>24</v>
      </c>
      <c r="B1699" s="4">
        <f aca="true" t="shared" si="30" ref="B1699:B1714">IF(G1699=$E$2+1,0,IF(G1699&lt;$E$2+1,G1699,$E$2+$E$2+2-G1699))</f>
        <v>9</v>
      </c>
      <c r="C1699" s="4" t="str">
        <f ca="1">IF(G1699=$E$2+1,D1673,INDIRECT(ADDRESS(4+MOD(IF(G1699&lt;$E$2+1,G1699,$E$2+$E$2+2-G1699)-A1699+2*$E$2+1,2*$E$2+1),3)))</f>
        <v>Player 25</v>
      </c>
      <c r="D1699" s="3" t="str">
        <f ca="1" t="shared" si="28"/>
        <v>Player 8</v>
      </c>
      <c r="E1699" s="3"/>
      <c r="F1699" s="3"/>
      <c r="G1699">
        <f>1+MOD(A1699+D1672-2,2*$E$2+1)</f>
        <v>31</v>
      </c>
    </row>
    <row r="1700" spans="1:7" ht="12.75">
      <c r="A1700" s="3">
        <v>25</v>
      </c>
      <c r="B1700" s="4">
        <f t="shared" si="30"/>
        <v>8</v>
      </c>
      <c r="C1700" s="4" t="str">
        <f ca="1">IF(G1700=$E$2+1,D1673,INDIRECT(ADDRESS(4+MOD(IF(G1700&lt;$E$2+1,G1700,$E$2+$E$2+2-G1700)-A1700+2*$E$2+1,2*$E$2+1),3)))</f>
        <v>Player 23</v>
      </c>
      <c r="D1700" s="3" t="str">
        <f ca="1" t="shared" si="28"/>
        <v>Player 8</v>
      </c>
      <c r="E1700" s="3"/>
      <c r="F1700" s="3"/>
      <c r="G1700">
        <f>1+MOD(A1700+D1672-2,2*$E$2+1)</f>
        <v>32</v>
      </c>
    </row>
    <row r="1701" spans="1:7" ht="12.75">
      <c r="A1701" s="3">
        <v>26</v>
      </c>
      <c r="B1701" s="4">
        <f t="shared" si="30"/>
        <v>7</v>
      </c>
      <c r="C1701" s="4" t="str">
        <f ca="1">IF(G1701=$E$2+1,D1673,INDIRECT(ADDRESS(4+MOD(IF(G1701&lt;$E$2+1,G1701,$E$2+$E$2+2-G1701)-A1701+2*$E$2+1,2*$E$2+1),3)))</f>
        <v>Player 21</v>
      </c>
      <c r="D1701" s="3" t="str">
        <f ca="1" t="shared" si="28"/>
        <v>Player 8</v>
      </c>
      <c r="E1701" s="3"/>
      <c r="F1701" s="3"/>
      <c r="G1701">
        <f>1+MOD(A1701+D1672-2,2*$E$2+1)</f>
        <v>33</v>
      </c>
    </row>
    <row r="1702" spans="1:7" ht="12.75">
      <c r="A1702" s="3">
        <v>27</v>
      </c>
      <c r="B1702" s="4">
        <f t="shared" si="30"/>
        <v>6</v>
      </c>
      <c r="C1702" s="4" t="str">
        <f ca="1">IF(G1702=$E$2+1,D1673,INDIRECT(ADDRESS(4+MOD(IF(G1702&lt;$E$2+1,G1702,$E$2+$E$2+2-G1702)-A1702+2*$E$2+1,2*$E$2+1),3)))</f>
        <v>Player 19</v>
      </c>
      <c r="D1702" s="3" t="str">
        <f ca="1" t="shared" si="28"/>
        <v>Player 8</v>
      </c>
      <c r="E1702" s="3"/>
      <c r="F1702" s="3"/>
      <c r="G1702">
        <f>1+MOD(A1702+D1672-2,2*$E$2+1)</f>
        <v>34</v>
      </c>
    </row>
    <row r="1703" spans="1:7" ht="12.75">
      <c r="A1703" s="3">
        <v>28</v>
      </c>
      <c r="B1703" s="4">
        <f t="shared" si="30"/>
        <v>5</v>
      </c>
      <c r="C1703" s="4" t="str">
        <f ca="1">IF(G1703=$E$2+1,D1673,INDIRECT(ADDRESS(4+MOD(IF(G1703&lt;$E$2+1,G1703,$E$2+$E$2+2-G1703)-A1703+2*$E$2+1,2*$E$2+1),3)))</f>
        <v>Player 17</v>
      </c>
      <c r="D1703" s="3" t="str">
        <f ca="1" t="shared" si="28"/>
        <v>Player 8</v>
      </c>
      <c r="E1703" s="3"/>
      <c r="F1703" s="3"/>
      <c r="G1703">
        <f>1+MOD(A1703+D1672-2,2*$E$2+1)</f>
        <v>35</v>
      </c>
    </row>
    <row r="1704" spans="1:7" ht="12.75">
      <c r="A1704" s="3">
        <v>29</v>
      </c>
      <c r="B1704" s="4">
        <f t="shared" si="30"/>
        <v>4</v>
      </c>
      <c r="C1704" s="4" t="str">
        <f ca="1">IF(G1704=$E$2+1,D1673,INDIRECT(ADDRESS(4+MOD(IF(G1704&lt;$E$2+1,G1704,$E$2+$E$2+2-G1704)-A1704+2*$E$2+1,2*$E$2+1),3)))</f>
        <v>Player 15</v>
      </c>
      <c r="D1704" s="3" t="str">
        <f ca="1" t="shared" si="28"/>
        <v>Player 8</v>
      </c>
      <c r="E1704" s="3"/>
      <c r="F1704" s="3"/>
      <c r="G1704">
        <f>1+MOD(A1704+D1672-2,2*$E$2+1)</f>
        <v>36</v>
      </c>
    </row>
    <row r="1705" spans="1:7" ht="12.75">
      <c r="A1705" s="3">
        <v>30</v>
      </c>
      <c r="B1705" s="4">
        <f t="shared" si="30"/>
        <v>3</v>
      </c>
      <c r="C1705" s="4" t="str">
        <f ca="1">IF(G1705=$E$2+1,D1673,INDIRECT(ADDRESS(4+MOD(IF(G1705&lt;$E$2+1,G1705,$E$2+$E$2+2-G1705)-A1705+2*$E$2+1,2*$E$2+1),3)))</f>
        <v>Player 13</v>
      </c>
      <c r="D1705" s="3" t="str">
        <f ca="1">IF(G1705=$E$2+1,$F$3,INDIRECT(ADDRESS(4+MOD(IF(G1705&lt;$E$2+1,$E$2+$E$2+2-G1705,G1705)-A1705+2*$E$2+1,2*$E$2+1),3)))</f>
        <v>Player 8</v>
      </c>
      <c r="E1705" s="3"/>
      <c r="F1705" s="3"/>
      <c r="G1705">
        <f>1+MOD(A1705+D1672-2,2*$E$2+1)</f>
        <v>37</v>
      </c>
    </row>
    <row r="1706" spans="1:7" ht="12.75">
      <c r="A1706" s="3">
        <v>31</v>
      </c>
      <c r="B1706" s="4">
        <f t="shared" si="30"/>
        <v>2</v>
      </c>
      <c r="C1706" s="4" t="str">
        <f ca="1">IF(G1706=$E$2+1,D1673,INDIRECT(ADDRESS(4+MOD(IF(G1706&lt;$E$2+1,G1706,$E$2+$E$2+2-G1706)-A1706+2*$E$2+1,2*$E$2+1),3)))</f>
        <v>Player 11</v>
      </c>
      <c r="D1706" s="3" t="str">
        <f ca="1">IF(G1706=$E$2+1,$F$3,INDIRECT(ADDRESS(4+MOD(IF(G1706&lt;$E$2+1,$E$2+$E$2+2-G1706,G1706)-A1706+2*$E$2+1,2*$E$2+1),3)))</f>
        <v>Player 8</v>
      </c>
      <c r="E1706" s="3"/>
      <c r="F1706" s="3"/>
      <c r="G1706">
        <f>1+MOD(A1706+D1672-2,2*$E$2+1)</f>
        <v>38</v>
      </c>
    </row>
    <row r="1707" spans="1:7" ht="12.75">
      <c r="A1707" s="3">
        <v>32</v>
      </c>
      <c r="B1707" s="4">
        <f t="shared" si="30"/>
        <v>1</v>
      </c>
      <c r="C1707" s="4" t="str">
        <f ca="1">IF(G1707=$E$2+1,D1673,INDIRECT(ADDRESS(4+MOD(IF(G1707&lt;$E$2+1,G1707,$E$2+$E$2+2-G1707)-A1707+2*$E$2+1,2*$E$2+1),3)))</f>
        <v>Player 9</v>
      </c>
      <c r="D1707" s="3" t="str">
        <f aca="true" ca="1" t="shared" si="31" ref="D1707:D1714">IF(G1707=$E$2+1,$F$3,INDIRECT(ADDRESS(4+MOD(IF(G1707&lt;$E$2+1,$E$2+$E$2+2-G1707,G1707)-A1707+2*$E$2+1,2*$E$2+1),3)))</f>
        <v>Player 8</v>
      </c>
      <c r="E1707" s="3"/>
      <c r="F1707" s="3"/>
      <c r="G1707">
        <f>1+MOD(A1707+D1672-2,2*$E$2+1)</f>
        <v>39</v>
      </c>
    </row>
    <row r="1708" spans="1:7" ht="12.75">
      <c r="A1708" s="3">
        <v>33</v>
      </c>
      <c r="B1708" s="4">
        <f t="shared" si="30"/>
        <v>1</v>
      </c>
      <c r="C1708" s="4" t="str">
        <f ca="1">IF(G1708=$E$2+1,D1673,INDIRECT(ADDRESS(4+MOD(IF(G1708&lt;$E$2+1,G1708,$E$2+$E$2+2-G1708)-A1708+2*$E$2+1,2*$E$2+1),3)))</f>
        <v>Player 8</v>
      </c>
      <c r="D1708" s="3" t="str">
        <f ca="1" t="shared" si="31"/>
        <v>Player 7</v>
      </c>
      <c r="E1708" s="3"/>
      <c r="F1708" s="3"/>
      <c r="G1708">
        <f>1+MOD(A1708+D1672-2,2*$E$2+1)</f>
        <v>1</v>
      </c>
    </row>
    <row r="1709" spans="1:7" ht="12.75">
      <c r="A1709" s="3">
        <v>34</v>
      </c>
      <c r="B1709" s="4">
        <f t="shared" si="30"/>
        <v>2</v>
      </c>
      <c r="C1709" s="4" t="str">
        <f ca="1">IF(G1709=$E$2+1,D1673,INDIRECT(ADDRESS(4+MOD(IF(G1709&lt;$E$2+1,G1709,$E$2+$E$2+2-G1709)-A1709+2*$E$2+1,2*$E$2+1),3)))</f>
        <v>Player 8</v>
      </c>
      <c r="D1709" s="3" t="str">
        <f ca="1" t="shared" si="31"/>
        <v>Player 5</v>
      </c>
      <c r="E1709" s="3"/>
      <c r="F1709" s="3"/>
      <c r="G1709">
        <f>1+MOD(A1709+D1672-2,2*$E$2+1)</f>
        <v>2</v>
      </c>
    </row>
    <row r="1710" spans="1:7" ht="12.75">
      <c r="A1710" s="3">
        <v>35</v>
      </c>
      <c r="B1710" s="4">
        <f t="shared" si="30"/>
        <v>3</v>
      </c>
      <c r="C1710" s="4" t="str">
        <f ca="1">IF(G1710=$E$2+1,D1673,INDIRECT(ADDRESS(4+MOD(IF(G1710&lt;$E$2+1,G1710,$E$2+$E$2+2-G1710)-A1710+2*$E$2+1,2*$E$2+1),3)))</f>
        <v>Player 8</v>
      </c>
      <c r="D1710" s="3" t="str">
        <f ca="1" t="shared" si="31"/>
        <v>Player 3</v>
      </c>
      <c r="E1710" s="3"/>
      <c r="F1710" s="3"/>
      <c r="G1710">
        <f>1+MOD(A1710+D1672-2,2*$E$2+1)</f>
        <v>3</v>
      </c>
    </row>
    <row r="1711" spans="1:7" ht="12.75">
      <c r="A1711" s="3">
        <v>36</v>
      </c>
      <c r="B1711" s="4">
        <f t="shared" si="30"/>
        <v>4</v>
      </c>
      <c r="C1711" s="4" t="str">
        <f ca="1">IF(G1711=$E$2+1,D1673,INDIRECT(ADDRESS(4+MOD(IF(G1711&lt;$E$2+1,G1711,$E$2+$E$2+2-G1711)-A1711+2*$E$2+1,2*$E$2+1),3)))</f>
        <v>Player 8</v>
      </c>
      <c r="D1711" s="3" t="str">
        <f ca="1" t="shared" si="31"/>
        <v>Player 1</v>
      </c>
      <c r="E1711" s="3"/>
      <c r="F1711" s="3"/>
      <c r="G1711">
        <f>1+MOD(A1711+D1672-2,2*$E$2+1)</f>
        <v>4</v>
      </c>
    </row>
    <row r="1712" spans="1:7" ht="12.75">
      <c r="A1712" s="3">
        <v>37</v>
      </c>
      <c r="B1712" s="4">
        <f t="shared" si="30"/>
        <v>5</v>
      </c>
      <c r="C1712" s="4" t="str">
        <f ca="1">IF(G1712=$E$2+1,D1673,INDIRECT(ADDRESS(4+MOD(IF(G1712&lt;$E$2+1,G1712,$E$2+$E$2+2-G1712)-A1712+2*$E$2+1,2*$E$2+1),3)))</f>
        <v>Player 8</v>
      </c>
      <c r="D1712" s="3" t="str">
        <f ca="1" t="shared" si="31"/>
        <v>Player 38</v>
      </c>
      <c r="E1712" s="3"/>
      <c r="F1712" s="3"/>
      <c r="G1712">
        <f>1+MOD(A1712+D1672-2,2*$E$2+1)</f>
        <v>5</v>
      </c>
    </row>
    <row r="1713" spans="1:7" ht="12.75">
      <c r="A1713" s="3">
        <v>38</v>
      </c>
      <c r="B1713" s="4">
        <f t="shared" si="30"/>
        <v>6</v>
      </c>
      <c r="C1713" s="4" t="str">
        <f ca="1">IF(G1713=$E$2+1,D1673,INDIRECT(ADDRESS(4+MOD(IF(G1713&lt;$E$2+1,G1713,$E$2+$E$2+2-G1713)-A1713+2*$E$2+1,2*$E$2+1),3)))</f>
        <v>Player 8</v>
      </c>
      <c r="D1713" s="3" t="str">
        <f ca="1" t="shared" si="31"/>
        <v>Player 36</v>
      </c>
      <c r="E1713" s="3"/>
      <c r="F1713" s="3"/>
      <c r="G1713">
        <f>1+MOD(A1713+D1672-2,2*$E$2+1)</f>
        <v>6</v>
      </c>
    </row>
    <row r="1714" spans="1:7" ht="12.75">
      <c r="A1714" s="3">
        <v>39</v>
      </c>
      <c r="B1714" s="4">
        <f t="shared" si="30"/>
        <v>7</v>
      </c>
      <c r="C1714" s="4" t="str">
        <f ca="1">IF(G1714=$E$2+1,D1673,INDIRECT(ADDRESS(4+MOD(IF(G1714&lt;$E$2+1,G1714,$E$2+$E$2+2-G1714)-A1714+2*$E$2+1,2*$E$2+1),3)))</f>
        <v>Player 8</v>
      </c>
      <c r="D1714" s="3" t="str">
        <f ca="1" t="shared" si="31"/>
        <v>Player 34</v>
      </c>
      <c r="E1714" s="3"/>
      <c r="F1714" s="3"/>
      <c r="G1714">
        <f>1+MOD(A1714+D1672-2,2*$E$2+1)</f>
        <v>7</v>
      </c>
    </row>
    <row r="1725" spans="1:6" ht="12.75">
      <c r="A1725" t="s">
        <v>45</v>
      </c>
      <c r="C1725" s="1" t="s">
        <v>46</v>
      </c>
      <c r="D1725" s="2">
        <v>9</v>
      </c>
      <c r="F1725"/>
    </row>
    <row r="1726" spans="3:6" ht="12.75">
      <c r="C1726" s="1" t="s">
        <v>47</v>
      </c>
      <c r="D1726" s="2" t="str">
        <f ca="1">INDIRECT(ADDRESS(3+D1725,3))</f>
        <v>Player 9</v>
      </c>
      <c r="F1726"/>
    </row>
    <row r="1727" ht="12.75">
      <c r="F1727"/>
    </row>
    <row r="1728" spans="1:7" ht="12.75">
      <c r="A1728" s="3" t="s">
        <v>57</v>
      </c>
      <c r="B1728" s="13" t="s">
        <v>5</v>
      </c>
      <c r="C1728" s="4" t="s">
        <v>11</v>
      </c>
      <c r="D1728" s="3" t="s">
        <v>10</v>
      </c>
      <c r="E1728" s="5" t="s">
        <v>3</v>
      </c>
      <c r="F1728" s="3" t="s">
        <v>4</v>
      </c>
      <c r="G1728" t="s">
        <v>48</v>
      </c>
    </row>
    <row r="1729" spans="1:7" ht="12.75">
      <c r="A1729" s="16">
        <v>1</v>
      </c>
      <c r="B1729" s="15">
        <f>IF(G1729=$E$2+1,0,IF(G1729&lt;$E$2+1,G1729,$E$2+$E$2+2-G1729))</f>
        <v>9</v>
      </c>
      <c r="C1729" s="15" t="str">
        <f ca="1">IF(G1729=$E$2+1,D1726,INDIRECT(ADDRESS(4+MOD(IF(G1729&lt;$E$2+1,G1729,$E$2+$E$2+2-G1729)-A1729+2*$E$2+1,2*$E$2+1),3)))</f>
        <v>Player 9</v>
      </c>
      <c r="D1729" s="16" t="str">
        <f aca="true" ca="1" t="shared" si="32" ref="D1729:D1757">IF(G1729=$E$2+1,$F$3,INDIRECT(ADDRESS(4+MOD(IF(G1729&lt;$E$2+1,$E$2+$E$2+2-G1729,G1729)-A1729+2*$E$2+1,2*$E$2+1),3)))</f>
        <v>Player 31</v>
      </c>
      <c r="E1729" s="17"/>
      <c r="F1729" s="16"/>
      <c r="G1729">
        <f>1+MOD(A1729+D1725-2,2*$E$2+1)</f>
        <v>9</v>
      </c>
    </row>
    <row r="1730" spans="1:7" ht="12.75">
      <c r="A1730" s="3">
        <v>2</v>
      </c>
      <c r="B1730" s="4">
        <f aca="true" t="shared" si="33" ref="B1730:B1749">IF(G1730=$E$2+1,0,IF(G1730&lt;$E$2+1,G1730,$E$2+$E$2+2-G1730))</f>
        <v>10</v>
      </c>
      <c r="C1730" s="4" t="str">
        <f ca="1">IF(G1730=$E$2+1,D1726,INDIRECT(ADDRESS(4+MOD(IF(G1730&lt;$E$2+1,G1730,$E$2+$E$2+2-G1730)-A1730+2*$E$2+1,2*$E$2+1),3)))</f>
        <v>Player 9</v>
      </c>
      <c r="D1730" s="3" t="str">
        <f ca="1" t="shared" si="32"/>
        <v>Player 29</v>
      </c>
      <c r="E1730" s="5"/>
      <c r="F1730" s="3"/>
      <c r="G1730">
        <f>1+MOD(A1730+D1725-2,2*$E$2+1)</f>
        <v>10</v>
      </c>
    </row>
    <row r="1731" spans="1:7" ht="12.75">
      <c r="A1731" s="3">
        <v>3</v>
      </c>
      <c r="B1731" s="4">
        <f t="shared" si="33"/>
        <v>11</v>
      </c>
      <c r="C1731" s="4" t="str">
        <f ca="1">IF(G1731=$E$2+1,D1726,INDIRECT(ADDRESS(4+MOD(IF(G1731&lt;$E$2+1,G1731,$E$2+$E$2+2-G1731)-A1731+2*$E$2+1,2*$E$2+1),3)))</f>
        <v>Player 9</v>
      </c>
      <c r="D1731" s="3" t="str">
        <f ca="1" t="shared" si="32"/>
        <v>Player 27</v>
      </c>
      <c r="E1731" s="3"/>
      <c r="F1731" s="3"/>
      <c r="G1731">
        <f>1+MOD(A1731+D1725-2,2*$E$2+1)</f>
        <v>11</v>
      </c>
    </row>
    <row r="1732" spans="1:7" ht="12.75">
      <c r="A1732" s="3">
        <v>4</v>
      </c>
      <c r="B1732" s="4">
        <f t="shared" si="33"/>
        <v>12</v>
      </c>
      <c r="C1732" s="4" t="str">
        <f ca="1">IF(G1732=$E$2+1,D1726,INDIRECT(ADDRESS(4+MOD(IF(G1732&lt;$E$2+1,G1732,$E$2+$E$2+2-G1732)-A1732+2*$E$2+1,2*$E$2+1),3)))</f>
        <v>Player 9</v>
      </c>
      <c r="D1732" s="3" t="str">
        <f ca="1" t="shared" si="32"/>
        <v>Player 25</v>
      </c>
      <c r="E1732" s="3"/>
      <c r="F1732" s="3"/>
      <c r="G1732">
        <f>1+MOD(A1732+D1725-2,2*$E$2+1)</f>
        <v>12</v>
      </c>
    </row>
    <row r="1733" spans="1:7" ht="12.75">
      <c r="A1733" s="3">
        <v>5</v>
      </c>
      <c r="B1733" s="4">
        <f t="shared" si="33"/>
        <v>13</v>
      </c>
      <c r="C1733" s="4" t="str">
        <f ca="1">IF(G1733=$E$2+1,D1726,INDIRECT(ADDRESS(4+MOD(IF(G1733&lt;$E$2+1,G1733,$E$2+$E$2+2-G1733)-A1733+2*$E$2+1,2*$E$2+1),3)))</f>
        <v>Player 9</v>
      </c>
      <c r="D1733" s="3" t="str">
        <f ca="1" t="shared" si="32"/>
        <v>Player 23</v>
      </c>
      <c r="E1733" s="3"/>
      <c r="F1733" s="3"/>
      <c r="G1733">
        <f>1+MOD(A1733+D1725-2,2*$E$2+1)</f>
        <v>13</v>
      </c>
    </row>
    <row r="1734" spans="1:7" ht="12.75">
      <c r="A1734" s="3">
        <v>6</v>
      </c>
      <c r="B1734" s="4">
        <f t="shared" si="33"/>
        <v>14</v>
      </c>
      <c r="C1734" s="4" t="str">
        <f ca="1">IF(G1734=$E$2+1,D1726,INDIRECT(ADDRESS(4+MOD(IF(G1734&lt;$E$2+1,G1734,$E$2+$E$2+2-G1734)-A1734+2*$E$2+1,2*$E$2+1),3)))</f>
        <v>Player 9</v>
      </c>
      <c r="D1734" s="3" t="str">
        <f ca="1" t="shared" si="32"/>
        <v>Player 21</v>
      </c>
      <c r="E1734" s="3"/>
      <c r="F1734" s="3"/>
      <c r="G1734">
        <f>1+MOD(A1734+D1725-2,2*$E$2+1)</f>
        <v>14</v>
      </c>
    </row>
    <row r="1735" spans="1:7" ht="12.75">
      <c r="A1735" s="3">
        <v>7</v>
      </c>
      <c r="B1735" s="4">
        <f t="shared" si="33"/>
        <v>15</v>
      </c>
      <c r="C1735" s="4" t="str">
        <f ca="1">IF(G1735=$E$2+1,D1726,INDIRECT(ADDRESS(4+MOD(IF(G1735&lt;$E$2+1,G1735,$E$2+$E$2+2-G1735)-A1735+2*$E$2+1,2*$E$2+1),3)))</f>
        <v>Player 9</v>
      </c>
      <c r="D1735" s="3" t="str">
        <f ca="1" t="shared" si="32"/>
        <v>Player 19</v>
      </c>
      <c r="E1735" s="3"/>
      <c r="F1735" s="3"/>
      <c r="G1735">
        <f>1+MOD(A1735+D1725-2,2*$E$2+1)</f>
        <v>15</v>
      </c>
    </row>
    <row r="1736" spans="1:7" ht="12.75">
      <c r="A1736" s="3">
        <v>8</v>
      </c>
      <c r="B1736" s="4">
        <f t="shared" si="33"/>
        <v>16</v>
      </c>
      <c r="C1736" s="4" t="str">
        <f ca="1">IF(G1736=$E$2+1,D1726,INDIRECT(ADDRESS(4+MOD(IF(G1736&lt;$E$2+1,G1736,$E$2+$E$2+2-G1736)-A1736+2*$E$2+1,2*$E$2+1),3)))</f>
        <v>Player 9</v>
      </c>
      <c r="D1736" s="3" t="str">
        <f ca="1" t="shared" si="32"/>
        <v>Player 17</v>
      </c>
      <c r="E1736" s="3"/>
      <c r="F1736" s="3"/>
      <c r="G1736">
        <f>1+MOD(A1736+D1725-2,2*$E$2+1)</f>
        <v>16</v>
      </c>
    </row>
    <row r="1737" spans="1:7" ht="12.75">
      <c r="A1737" s="3">
        <v>9</v>
      </c>
      <c r="B1737" s="4">
        <f t="shared" si="33"/>
        <v>17</v>
      </c>
      <c r="C1737" s="4" t="str">
        <f ca="1">IF(G1737=$E$2+1,D1726,INDIRECT(ADDRESS(4+MOD(IF(G1737&lt;$E$2+1,G1737,$E$2+$E$2+2-G1737)-A1737+2*$E$2+1,2*$E$2+1),3)))</f>
        <v>Player 9</v>
      </c>
      <c r="D1737" s="3" t="str">
        <f ca="1" t="shared" si="32"/>
        <v>Player 15</v>
      </c>
      <c r="E1737" s="3"/>
      <c r="F1737" s="3"/>
      <c r="G1737">
        <f>1+MOD(A1737+D1725-2,2*$E$2+1)</f>
        <v>17</v>
      </c>
    </row>
    <row r="1738" spans="1:7" ht="12.75">
      <c r="A1738" s="3">
        <v>10</v>
      </c>
      <c r="B1738" s="4">
        <f t="shared" si="33"/>
        <v>18</v>
      </c>
      <c r="C1738" s="4" t="str">
        <f ca="1">IF(G1738=$E$2+1,D1726,INDIRECT(ADDRESS(4+MOD(IF(G1738&lt;$E$2+1,G1738,$E$2+$E$2+2-G1738)-A1738+2*$E$2+1,2*$E$2+1),3)))</f>
        <v>Player 9</v>
      </c>
      <c r="D1738" s="3" t="str">
        <f ca="1" t="shared" si="32"/>
        <v>Player 13</v>
      </c>
      <c r="E1738" s="3"/>
      <c r="F1738" s="3"/>
      <c r="G1738">
        <f>1+MOD(A1738+D1725-2,2*$E$2+1)</f>
        <v>18</v>
      </c>
    </row>
    <row r="1739" spans="1:7" ht="12.75">
      <c r="A1739" s="3">
        <v>11</v>
      </c>
      <c r="B1739" s="4">
        <f t="shared" si="33"/>
        <v>19</v>
      </c>
      <c r="C1739" s="4" t="str">
        <f ca="1">IF(G1739=$E$2+1,D1726,INDIRECT(ADDRESS(4+MOD(IF(G1739&lt;$E$2+1,G1739,$E$2+$E$2+2-G1739)-A1739+2*$E$2+1,2*$E$2+1),3)))</f>
        <v>Player 9</v>
      </c>
      <c r="D1739" s="3" t="str">
        <f ca="1" t="shared" si="32"/>
        <v>Player 11</v>
      </c>
      <c r="E1739" s="3"/>
      <c r="F1739" s="3"/>
      <c r="G1739">
        <f>1+MOD(A1739+D1725-2,2*$E$2+1)</f>
        <v>19</v>
      </c>
    </row>
    <row r="1740" spans="1:7" ht="12.75">
      <c r="A1740" s="3">
        <v>12</v>
      </c>
      <c r="B1740" s="4">
        <f t="shared" si="33"/>
        <v>0</v>
      </c>
      <c r="C1740" s="4" t="str">
        <f ca="1">IF(G1740=$E$2+1,D1726,INDIRECT(ADDRESS(4+MOD(IF(G1740&lt;$E$2+1,G1740,$E$2+$E$2+2-G1740)-A1740+2*$E$2+1,2*$E$2+1),3)))</f>
        <v>Player 9</v>
      </c>
      <c r="D1740" s="3" t="str">
        <f ca="1" t="shared" si="32"/>
        <v>Rest</v>
      </c>
      <c r="E1740" s="3"/>
      <c r="F1740" s="3"/>
      <c r="G1740">
        <f>1+MOD(A1740+D1725-2,2*$E$2+1)</f>
        <v>20</v>
      </c>
    </row>
    <row r="1741" spans="1:7" ht="12.75">
      <c r="A1741" s="3">
        <v>13</v>
      </c>
      <c r="B1741" s="4">
        <f t="shared" si="33"/>
        <v>19</v>
      </c>
      <c r="C1741" s="4" t="str">
        <f ca="1">IF(G1741=$E$2+1,D1726,INDIRECT(ADDRESS(4+MOD(IF(G1741&lt;$E$2+1,G1741,$E$2+$E$2+2-G1741)-A1741+2*$E$2+1,2*$E$2+1),3)))</f>
        <v>Player 7</v>
      </c>
      <c r="D1741" s="3" t="str">
        <f ca="1" t="shared" si="32"/>
        <v>Player 9</v>
      </c>
      <c r="E1741" s="3"/>
      <c r="F1741" s="3"/>
      <c r="G1741">
        <f>1+MOD(A1741+D1725-2,2*$E$2+1)</f>
        <v>21</v>
      </c>
    </row>
    <row r="1742" spans="1:7" ht="12.75">
      <c r="A1742" s="3">
        <v>14</v>
      </c>
      <c r="B1742" s="4">
        <f t="shared" si="33"/>
        <v>18</v>
      </c>
      <c r="C1742" s="4" t="str">
        <f ca="1">IF(G1742=$E$2+1,D1726,INDIRECT(ADDRESS(4+MOD(IF(G1742&lt;$E$2+1,G1742,$E$2+$E$2+2-G1742)-A1742+2*$E$2+1,2*$E$2+1),3)))</f>
        <v>Player 5</v>
      </c>
      <c r="D1742" s="3" t="str">
        <f ca="1" t="shared" si="32"/>
        <v>Player 9</v>
      </c>
      <c r="E1742" s="3"/>
      <c r="F1742" s="3"/>
      <c r="G1742">
        <f>1+MOD(A1742+D1725-2,2*$E$2+1)</f>
        <v>22</v>
      </c>
    </row>
    <row r="1743" spans="1:7" ht="12.75">
      <c r="A1743" s="3">
        <v>15</v>
      </c>
      <c r="B1743" s="4">
        <f t="shared" si="33"/>
        <v>17</v>
      </c>
      <c r="C1743" s="4" t="str">
        <f ca="1">IF(G1743=$E$2+1,D1726,INDIRECT(ADDRESS(4+MOD(IF(G1743&lt;$E$2+1,G1743,$E$2+$E$2+2-G1743)-A1743+2*$E$2+1,2*$E$2+1),3)))</f>
        <v>Player 3</v>
      </c>
      <c r="D1743" s="3" t="str">
        <f ca="1" t="shared" si="32"/>
        <v>Player 9</v>
      </c>
      <c r="E1743" s="3"/>
      <c r="F1743" s="3"/>
      <c r="G1743">
        <f>1+MOD(A1743+D1725-2,2*$E$2+1)</f>
        <v>23</v>
      </c>
    </row>
    <row r="1744" spans="1:7" ht="12.75">
      <c r="A1744" s="3">
        <v>16</v>
      </c>
      <c r="B1744" s="4">
        <f t="shared" si="33"/>
        <v>16</v>
      </c>
      <c r="C1744" s="4" t="str">
        <f ca="1">IF(G1744=$E$2+1,D1726,INDIRECT(ADDRESS(4+MOD(IF(G1744&lt;$E$2+1,G1744,$E$2+$E$2+2-G1744)-A1744+2*$E$2+1,2*$E$2+1),3)))</f>
        <v>Player 1</v>
      </c>
      <c r="D1744" s="3" t="str">
        <f ca="1" t="shared" si="32"/>
        <v>Player 9</v>
      </c>
      <c r="E1744" s="3"/>
      <c r="F1744" s="3"/>
      <c r="G1744">
        <f>1+MOD(A1744+D1725-2,2*$E$2+1)</f>
        <v>24</v>
      </c>
    </row>
    <row r="1745" spans="1:7" ht="12.75">
      <c r="A1745" s="3">
        <v>17</v>
      </c>
      <c r="B1745" s="4">
        <f t="shared" si="33"/>
        <v>15</v>
      </c>
      <c r="C1745" s="4" t="str">
        <f ca="1">IF(G1745=$E$2+1,D1726,INDIRECT(ADDRESS(4+MOD(IF(G1745&lt;$E$2+1,G1745,$E$2+$E$2+2-G1745)-A1745+2*$E$2+1,2*$E$2+1),3)))</f>
        <v>Player 38</v>
      </c>
      <c r="D1745" s="3" t="str">
        <f ca="1" t="shared" si="32"/>
        <v>Player 9</v>
      </c>
      <c r="E1745" s="3"/>
      <c r="F1745" s="3"/>
      <c r="G1745">
        <f>1+MOD(A1745+D1725-2,2*$E$2+1)</f>
        <v>25</v>
      </c>
    </row>
    <row r="1746" spans="1:7" ht="12.75">
      <c r="A1746" s="3">
        <v>18</v>
      </c>
      <c r="B1746" s="4">
        <f t="shared" si="33"/>
        <v>14</v>
      </c>
      <c r="C1746" s="4" t="str">
        <f ca="1">IF(G1746=$E$2+1,D1726,INDIRECT(ADDRESS(4+MOD(IF(G1746&lt;$E$2+1,G1746,$E$2+$E$2+2-G1746)-A1746+2*$E$2+1,2*$E$2+1),3)))</f>
        <v>Player 36</v>
      </c>
      <c r="D1746" s="3" t="str">
        <f ca="1" t="shared" si="32"/>
        <v>Player 9</v>
      </c>
      <c r="E1746" s="3"/>
      <c r="F1746" s="3"/>
      <c r="G1746">
        <f>1+MOD(A1746+D1725-2,2*$E$2+1)</f>
        <v>26</v>
      </c>
    </row>
    <row r="1747" spans="1:7" ht="12.75">
      <c r="A1747" s="3">
        <v>19</v>
      </c>
      <c r="B1747" s="4">
        <f t="shared" si="33"/>
        <v>13</v>
      </c>
      <c r="C1747" s="4" t="str">
        <f ca="1">IF(G1747=$E$2+1,D1726,INDIRECT(ADDRESS(4+MOD(IF(G1747&lt;$E$2+1,G1747,$E$2+$E$2+2-G1747)-A1747+2*$E$2+1,2*$E$2+1),3)))</f>
        <v>Player 34</v>
      </c>
      <c r="D1747" s="3" t="str">
        <f ca="1" t="shared" si="32"/>
        <v>Player 9</v>
      </c>
      <c r="E1747" s="3"/>
      <c r="F1747" s="3"/>
      <c r="G1747">
        <f>1+MOD(A1747+D1725-2,2*$E$2+1)</f>
        <v>27</v>
      </c>
    </row>
    <row r="1748" spans="1:7" ht="12.75">
      <c r="A1748" s="3">
        <v>20</v>
      </c>
      <c r="B1748" s="4">
        <f t="shared" si="33"/>
        <v>12</v>
      </c>
      <c r="C1748" s="4" t="str">
        <f ca="1">IF(G1748=$E$2+1,D1726,INDIRECT(ADDRESS(4+MOD(IF(G1748&lt;$E$2+1,G1748,$E$2+$E$2+2-G1748)-A1748+2*$E$2+1,2*$E$2+1),3)))</f>
        <v>Player 32</v>
      </c>
      <c r="D1748" s="3" t="str">
        <f ca="1" t="shared" si="32"/>
        <v>Player 9</v>
      </c>
      <c r="E1748" s="3"/>
      <c r="F1748" s="3"/>
      <c r="G1748">
        <f>1+MOD(A1748+D1725-2,2*$E$2+1)</f>
        <v>28</v>
      </c>
    </row>
    <row r="1749" spans="1:7" ht="12.75">
      <c r="A1749" s="3">
        <v>21</v>
      </c>
      <c r="B1749" s="4">
        <f t="shared" si="33"/>
        <v>11</v>
      </c>
      <c r="C1749" s="4" t="str">
        <f ca="1">IF(G1749=$E$2+1,D1726,INDIRECT(ADDRESS(4+MOD(IF(G1749&lt;$E$2+1,G1749,$E$2+$E$2+2-G1749)-A1749+2*$E$2+1,2*$E$2+1),3)))</f>
        <v>Player 30</v>
      </c>
      <c r="D1749" s="3" t="str">
        <f ca="1" t="shared" si="32"/>
        <v>Player 9</v>
      </c>
      <c r="E1749" s="3"/>
      <c r="F1749" s="3"/>
      <c r="G1749">
        <f>1+MOD(A1749+D1725-2,2*$E$2+1)</f>
        <v>29</v>
      </c>
    </row>
    <row r="1750" spans="1:7" ht="12.75">
      <c r="A1750" s="3">
        <v>22</v>
      </c>
      <c r="B1750" s="4">
        <f>IF(G1750=$E$2+1,0,IF(G1750&lt;$E$2+1,G1750,$E$2+$E$2+2-G1750))</f>
        <v>10</v>
      </c>
      <c r="C1750" s="4" t="str">
        <f ca="1">IF(G1750=$E$2+1,D1726,INDIRECT(ADDRESS(4+MOD(IF(G1750&lt;$E$2+1,G1750,$E$2+$E$2+2-G1750)-A1750+2*$E$2+1,2*$E$2+1),3)))</f>
        <v>Player 28</v>
      </c>
      <c r="D1750" s="3" t="str">
        <f ca="1" t="shared" si="32"/>
        <v>Player 9</v>
      </c>
      <c r="E1750" s="3"/>
      <c r="F1750" s="3"/>
      <c r="G1750">
        <f>1+MOD(A1750+D1725-2,2*$E$2+1)</f>
        <v>30</v>
      </c>
    </row>
    <row r="1751" spans="1:7" ht="12.75">
      <c r="A1751" s="3">
        <v>23</v>
      </c>
      <c r="B1751" s="4">
        <f>IF(G1751=$E$2+1,0,IF(G1751&lt;$E$2+1,G1751,$E$2+$E$2+2-G1751))</f>
        <v>9</v>
      </c>
      <c r="C1751" s="4" t="str">
        <f ca="1">IF(G1751=$E$2+1,D1726,INDIRECT(ADDRESS(4+MOD(IF(G1751&lt;$E$2+1,G1751,$E$2+$E$2+2-G1751)-A1751+2*$E$2+1,2*$E$2+1),3)))</f>
        <v>Player 26</v>
      </c>
      <c r="D1751" s="3" t="str">
        <f ca="1" t="shared" si="32"/>
        <v>Player 9</v>
      </c>
      <c r="E1751" s="3"/>
      <c r="F1751" s="3"/>
      <c r="G1751">
        <f>1+MOD(A1751+D1725-2,2*$E$2+1)</f>
        <v>31</v>
      </c>
    </row>
    <row r="1752" spans="1:7" ht="12.75">
      <c r="A1752" s="3">
        <v>24</v>
      </c>
      <c r="B1752" s="4">
        <f aca="true" t="shared" si="34" ref="B1752:B1767">IF(G1752=$E$2+1,0,IF(G1752&lt;$E$2+1,G1752,$E$2+$E$2+2-G1752))</f>
        <v>8</v>
      </c>
      <c r="C1752" s="4" t="str">
        <f ca="1">IF(G1752=$E$2+1,D1726,INDIRECT(ADDRESS(4+MOD(IF(G1752&lt;$E$2+1,G1752,$E$2+$E$2+2-G1752)-A1752+2*$E$2+1,2*$E$2+1),3)))</f>
        <v>Player 24</v>
      </c>
      <c r="D1752" s="3" t="str">
        <f ca="1" t="shared" si="32"/>
        <v>Player 9</v>
      </c>
      <c r="E1752" s="3"/>
      <c r="F1752" s="3"/>
      <c r="G1752">
        <f>1+MOD(A1752+D1725-2,2*$E$2+1)</f>
        <v>32</v>
      </c>
    </row>
    <row r="1753" spans="1:7" ht="12.75">
      <c r="A1753" s="3">
        <v>25</v>
      </c>
      <c r="B1753" s="4">
        <f t="shared" si="34"/>
        <v>7</v>
      </c>
      <c r="C1753" s="4" t="str">
        <f ca="1">IF(G1753=$E$2+1,D1726,INDIRECT(ADDRESS(4+MOD(IF(G1753&lt;$E$2+1,G1753,$E$2+$E$2+2-G1753)-A1753+2*$E$2+1,2*$E$2+1),3)))</f>
        <v>Player 22</v>
      </c>
      <c r="D1753" s="3" t="str">
        <f ca="1" t="shared" si="32"/>
        <v>Player 9</v>
      </c>
      <c r="E1753" s="3"/>
      <c r="F1753" s="3"/>
      <c r="G1753">
        <f>1+MOD(A1753+D1725-2,2*$E$2+1)</f>
        <v>33</v>
      </c>
    </row>
    <row r="1754" spans="1:7" ht="12.75">
      <c r="A1754" s="3">
        <v>26</v>
      </c>
      <c r="B1754" s="4">
        <f t="shared" si="34"/>
        <v>6</v>
      </c>
      <c r="C1754" s="4" t="str">
        <f ca="1">IF(G1754=$E$2+1,D1726,INDIRECT(ADDRESS(4+MOD(IF(G1754&lt;$E$2+1,G1754,$E$2+$E$2+2-G1754)-A1754+2*$E$2+1,2*$E$2+1),3)))</f>
        <v>Player 20</v>
      </c>
      <c r="D1754" s="3" t="str">
        <f ca="1" t="shared" si="32"/>
        <v>Player 9</v>
      </c>
      <c r="E1754" s="3"/>
      <c r="F1754" s="3"/>
      <c r="G1754">
        <f>1+MOD(A1754+D1725-2,2*$E$2+1)</f>
        <v>34</v>
      </c>
    </row>
    <row r="1755" spans="1:7" ht="12.75">
      <c r="A1755" s="3">
        <v>27</v>
      </c>
      <c r="B1755" s="4">
        <f t="shared" si="34"/>
        <v>5</v>
      </c>
      <c r="C1755" s="4" t="str">
        <f ca="1">IF(G1755=$E$2+1,D1726,INDIRECT(ADDRESS(4+MOD(IF(G1755&lt;$E$2+1,G1755,$E$2+$E$2+2-G1755)-A1755+2*$E$2+1,2*$E$2+1),3)))</f>
        <v>Player 18</v>
      </c>
      <c r="D1755" s="3" t="str">
        <f ca="1" t="shared" si="32"/>
        <v>Player 9</v>
      </c>
      <c r="E1755" s="3"/>
      <c r="F1755" s="3"/>
      <c r="G1755">
        <f>1+MOD(A1755+D1725-2,2*$E$2+1)</f>
        <v>35</v>
      </c>
    </row>
    <row r="1756" spans="1:7" ht="12.75">
      <c r="A1756" s="3">
        <v>28</v>
      </c>
      <c r="B1756" s="4">
        <f t="shared" si="34"/>
        <v>4</v>
      </c>
      <c r="C1756" s="4" t="str">
        <f ca="1">IF(G1756=$E$2+1,D1726,INDIRECT(ADDRESS(4+MOD(IF(G1756&lt;$E$2+1,G1756,$E$2+$E$2+2-G1756)-A1756+2*$E$2+1,2*$E$2+1),3)))</f>
        <v>Player 16</v>
      </c>
      <c r="D1756" s="3" t="str">
        <f ca="1" t="shared" si="32"/>
        <v>Player 9</v>
      </c>
      <c r="E1756" s="3"/>
      <c r="F1756" s="3"/>
      <c r="G1756">
        <f>1+MOD(A1756+D1725-2,2*$E$2+1)</f>
        <v>36</v>
      </c>
    </row>
    <row r="1757" spans="1:7" ht="12.75">
      <c r="A1757" s="3">
        <v>29</v>
      </c>
      <c r="B1757" s="4">
        <f t="shared" si="34"/>
        <v>3</v>
      </c>
      <c r="C1757" s="4" t="str">
        <f ca="1">IF(G1757=$E$2+1,D1726,INDIRECT(ADDRESS(4+MOD(IF(G1757&lt;$E$2+1,G1757,$E$2+$E$2+2-G1757)-A1757+2*$E$2+1,2*$E$2+1),3)))</f>
        <v>Player 14</v>
      </c>
      <c r="D1757" s="3" t="str">
        <f ca="1" t="shared" si="32"/>
        <v>Player 9</v>
      </c>
      <c r="E1757" s="3"/>
      <c r="F1757" s="3"/>
      <c r="G1757">
        <f>1+MOD(A1757+D1725-2,2*$E$2+1)</f>
        <v>37</v>
      </c>
    </row>
    <row r="1758" spans="1:7" ht="12.75">
      <c r="A1758" s="3">
        <v>30</v>
      </c>
      <c r="B1758" s="4">
        <f t="shared" si="34"/>
        <v>2</v>
      </c>
      <c r="C1758" s="4" t="str">
        <f ca="1">IF(G1758=$E$2+1,D1726,INDIRECT(ADDRESS(4+MOD(IF(G1758&lt;$E$2+1,G1758,$E$2+$E$2+2-G1758)-A1758+2*$E$2+1,2*$E$2+1),3)))</f>
        <v>Player 12</v>
      </c>
      <c r="D1758" s="3" t="str">
        <f ca="1">IF(G1758=$E$2+1,$F$3,INDIRECT(ADDRESS(4+MOD(IF(G1758&lt;$E$2+1,$E$2+$E$2+2-G1758,G1758)-A1758+2*$E$2+1,2*$E$2+1),3)))</f>
        <v>Player 9</v>
      </c>
      <c r="E1758" s="3"/>
      <c r="F1758" s="3"/>
      <c r="G1758">
        <f>1+MOD(A1758+D1725-2,2*$E$2+1)</f>
        <v>38</v>
      </c>
    </row>
    <row r="1759" spans="1:7" ht="12.75">
      <c r="A1759" s="3">
        <v>31</v>
      </c>
      <c r="B1759" s="4">
        <f t="shared" si="34"/>
        <v>1</v>
      </c>
      <c r="C1759" s="4" t="str">
        <f ca="1">IF(G1759=$E$2+1,D1726,INDIRECT(ADDRESS(4+MOD(IF(G1759&lt;$E$2+1,G1759,$E$2+$E$2+2-G1759)-A1759+2*$E$2+1,2*$E$2+1),3)))</f>
        <v>Player 10</v>
      </c>
      <c r="D1759" s="3" t="str">
        <f ca="1">IF(G1759=$E$2+1,$F$3,INDIRECT(ADDRESS(4+MOD(IF(G1759&lt;$E$2+1,$E$2+$E$2+2-G1759,G1759)-A1759+2*$E$2+1,2*$E$2+1),3)))</f>
        <v>Player 9</v>
      </c>
      <c r="E1759" s="3"/>
      <c r="F1759" s="3"/>
      <c r="G1759">
        <f>1+MOD(A1759+D1725-2,2*$E$2+1)</f>
        <v>39</v>
      </c>
    </row>
    <row r="1760" spans="1:7" ht="12.75">
      <c r="A1760" s="3">
        <v>32</v>
      </c>
      <c r="B1760" s="4">
        <f t="shared" si="34"/>
        <v>1</v>
      </c>
      <c r="C1760" s="4" t="str">
        <f ca="1">IF(G1760=$E$2+1,D1726,INDIRECT(ADDRESS(4+MOD(IF(G1760&lt;$E$2+1,G1760,$E$2+$E$2+2-G1760)-A1760+2*$E$2+1,2*$E$2+1),3)))</f>
        <v>Player 9</v>
      </c>
      <c r="D1760" s="3" t="str">
        <f aca="true" ca="1" t="shared" si="35" ref="D1760:D1767">IF(G1760=$E$2+1,$F$3,INDIRECT(ADDRESS(4+MOD(IF(G1760&lt;$E$2+1,$E$2+$E$2+2-G1760,G1760)-A1760+2*$E$2+1,2*$E$2+1),3)))</f>
        <v>Player 8</v>
      </c>
      <c r="E1760" s="3"/>
      <c r="F1760" s="3"/>
      <c r="G1760">
        <f>1+MOD(A1760+D1725-2,2*$E$2+1)</f>
        <v>1</v>
      </c>
    </row>
    <row r="1761" spans="1:7" ht="12.75">
      <c r="A1761" s="3">
        <v>33</v>
      </c>
      <c r="B1761" s="4">
        <f t="shared" si="34"/>
        <v>2</v>
      </c>
      <c r="C1761" s="4" t="str">
        <f ca="1">IF(G1761=$E$2+1,D1726,INDIRECT(ADDRESS(4+MOD(IF(G1761&lt;$E$2+1,G1761,$E$2+$E$2+2-G1761)-A1761+2*$E$2+1,2*$E$2+1),3)))</f>
        <v>Player 9</v>
      </c>
      <c r="D1761" s="3" t="str">
        <f ca="1" t="shared" si="35"/>
        <v>Player 6</v>
      </c>
      <c r="E1761" s="3"/>
      <c r="F1761" s="3"/>
      <c r="G1761">
        <f>1+MOD(A1761+D1725-2,2*$E$2+1)</f>
        <v>2</v>
      </c>
    </row>
    <row r="1762" spans="1:7" ht="12.75">
      <c r="A1762" s="3">
        <v>34</v>
      </c>
      <c r="B1762" s="4">
        <f t="shared" si="34"/>
        <v>3</v>
      </c>
      <c r="C1762" s="4" t="str">
        <f ca="1">IF(G1762=$E$2+1,D1726,INDIRECT(ADDRESS(4+MOD(IF(G1762&lt;$E$2+1,G1762,$E$2+$E$2+2-G1762)-A1762+2*$E$2+1,2*$E$2+1),3)))</f>
        <v>Player 9</v>
      </c>
      <c r="D1762" s="3" t="str">
        <f ca="1" t="shared" si="35"/>
        <v>Player 4</v>
      </c>
      <c r="E1762" s="3"/>
      <c r="F1762" s="3"/>
      <c r="G1762">
        <f>1+MOD(A1762+D1725-2,2*$E$2+1)</f>
        <v>3</v>
      </c>
    </row>
    <row r="1763" spans="1:7" ht="12.75">
      <c r="A1763" s="3">
        <v>35</v>
      </c>
      <c r="B1763" s="4">
        <f t="shared" si="34"/>
        <v>4</v>
      </c>
      <c r="C1763" s="4" t="str">
        <f ca="1">IF(G1763=$E$2+1,D1726,INDIRECT(ADDRESS(4+MOD(IF(G1763&lt;$E$2+1,G1763,$E$2+$E$2+2-G1763)-A1763+2*$E$2+1,2*$E$2+1),3)))</f>
        <v>Player 9</v>
      </c>
      <c r="D1763" s="3" t="str">
        <f ca="1" t="shared" si="35"/>
        <v>Player 2</v>
      </c>
      <c r="E1763" s="3"/>
      <c r="F1763" s="3"/>
      <c r="G1763">
        <f>1+MOD(A1763+D1725-2,2*$E$2+1)</f>
        <v>4</v>
      </c>
    </row>
    <row r="1764" spans="1:7" ht="12.75">
      <c r="A1764" s="3">
        <v>36</v>
      </c>
      <c r="B1764" s="4">
        <f t="shared" si="34"/>
        <v>5</v>
      </c>
      <c r="C1764" s="4" t="str">
        <f ca="1">IF(G1764=$E$2+1,D1726,INDIRECT(ADDRESS(4+MOD(IF(G1764&lt;$E$2+1,G1764,$E$2+$E$2+2-G1764)-A1764+2*$E$2+1,2*$E$2+1),3)))</f>
        <v>Player 9</v>
      </c>
      <c r="D1764" s="3" t="str">
        <f ca="1" t="shared" si="35"/>
        <v>Player 39 or Rest</v>
      </c>
      <c r="E1764" s="3"/>
      <c r="F1764" s="3"/>
      <c r="G1764">
        <f>1+MOD(A1764+D1725-2,2*$E$2+1)</f>
        <v>5</v>
      </c>
    </row>
    <row r="1765" spans="1:7" ht="12.75">
      <c r="A1765" s="3">
        <v>37</v>
      </c>
      <c r="B1765" s="4">
        <f t="shared" si="34"/>
        <v>6</v>
      </c>
      <c r="C1765" s="4" t="str">
        <f ca="1">IF(G1765=$E$2+1,D1726,INDIRECT(ADDRESS(4+MOD(IF(G1765&lt;$E$2+1,G1765,$E$2+$E$2+2-G1765)-A1765+2*$E$2+1,2*$E$2+1),3)))</f>
        <v>Player 9</v>
      </c>
      <c r="D1765" s="3" t="str">
        <f ca="1" t="shared" si="35"/>
        <v>Player 37</v>
      </c>
      <c r="E1765" s="3"/>
      <c r="F1765" s="3"/>
      <c r="G1765">
        <f>1+MOD(A1765+D1725-2,2*$E$2+1)</f>
        <v>6</v>
      </c>
    </row>
    <row r="1766" spans="1:7" ht="12.75">
      <c r="A1766" s="3">
        <v>38</v>
      </c>
      <c r="B1766" s="4">
        <f t="shared" si="34"/>
        <v>7</v>
      </c>
      <c r="C1766" s="4" t="str">
        <f ca="1">IF(G1766=$E$2+1,D1726,INDIRECT(ADDRESS(4+MOD(IF(G1766&lt;$E$2+1,G1766,$E$2+$E$2+2-G1766)-A1766+2*$E$2+1,2*$E$2+1),3)))</f>
        <v>Player 9</v>
      </c>
      <c r="D1766" s="3" t="str">
        <f ca="1" t="shared" si="35"/>
        <v>Player 35</v>
      </c>
      <c r="E1766" s="3"/>
      <c r="F1766" s="3"/>
      <c r="G1766">
        <f>1+MOD(A1766+D1725-2,2*$E$2+1)</f>
        <v>7</v>
      </c>
    </row>
    <row r="1767" spans="1:7" ht="12.75">
      <c r="A1767" s="3">
        <v>39</v>
      </c>
      <c r="B1767" s="4">
        <f t="shared" si="34"/>
        <v>8</v>
      </c>
      <c r="C1767" s="4" t="str">
        <f ca="1">IF(G1767=$E$2+1,D1726,INDIRECT(ADDRESS(4+MOD(IF(G1767&lt;$E$2+1,G1767,$E$2+$E$2+2-G1767)-A1767+2*$E$2+1,2*$E$2+1),3)))</f>
        <v>Player 9</v>
      </c>
      <c r="D1767" s="3" t="str">
        <f ca="1" t="shared" si="35"/>
        <v>Player 33</v>
      </c>
      <c r="E1767" s="3"/>
      <c r="F1767" s="3"/>
      <c r="G1767">
        <f>1+MOD(A1767+D1725-2,2*$E$2+1)</f>
        <v>8</v>
      </c>
    </row>
    <row r="1778" spans="1:6" ht="12.75">
      <c r="A1778" t="s">
        <v>45</v>
      </c>
      <c r="C1778" s="1" t="s">
        <v>46</v>
      </c>
      <c r="D1778" s="2">
        <v>10</v>
      </c>
      <c r="F1778"/>
    </row>
    <row r="1779" spans="3:6" ht="12.75">
      <c r="C1779" s="1" t="s">
        <v>47</v>
      </c>
      <c r="D1779" s="2" t="str">
        <f ca="1">INDIRECT(ADDRESS(3+D1778,3))</f>
        <v>Player 10</v>
      </c>
      <c r="F1779"/>
    </row>
    <row r="1780" ht="12.75">
      <c r="F1780"/>
    </row>
    <row r="1781" spans="1:7" ht="12.75">
      <c r="A1781" s="3" t="s">
        <v>57</v>
      </c>
      <c r="B1781" s="13" t="s">
        <v>5</v>
      </c>
      <c r="C1781" s="4" t="s">
        <v>11</v>
      </c>
      <c r="D1781" s="3" t="s">
        <v>10</v>
      </c>
      <c r="E1781" s="5" t="s">
        <v>3</v>
      </c>
      <c r="F1781" s="3" t="s">
        <v>4</v>
      </c>
      <c r="G1781" t="s">
        <v>48</v>
      </c>
    </row>
    <row r="1782" spans="1:7" ht="12.75">
      <c r="A1782" s="16">
        <v>1</v>
      </c>
      <c r="B1782" s="15">
        <f>IF(G1782=$E$2+1,0,IF(G1782&lt;$E$2+1,G1782,$E$2+$E$2+2-G1782))</f>
        <v>10</v>
      </c>
      <c r="C1782" s="15" t="str">
        <f ca="1">IF(G1782=$E$2+1,D1779,INDIRECT(ADDRESS(4+MOD(IF(G1782&lt;$E$2+1,G1782,$E$2+$E$2+2-G1782)-A1782+2*$E$2+1,2*$E$2+1),3)))</f>
        <v>Player 10</v>
      </c>
      <c r="D1782" s="16" t="str">
        <f aca="true" ca="1" t="shared" si="36" ref="D1782:D1810">IF(G1782=$E$2+1,$F$3,INDIRECT(ADDRESS(4+MOD(IF(G1782&lt;$E$2+1,$E$2+$E$2+2-G1782,G1782)-A1782+2*$E$2+1,2*$E$2+1),3)))</f>
        <v>Player 30</v>
      </c>
      <c r="E1782" s="17"/>
      <c r="F1782" s="16"/>
      <c r="G1782">
        <f>1+MOD(A1782+D1778-2,2*$E$2+1)</f>
        <v>10</v>
      </c>
    </row>
    <row r="1783" spans="1:7" ht="12.75">
      <c r="A1783" s="3">
        <v>2</v>
      </c>
      <c r="B1783" s="4">
        <f aca="true" t="shared" si="37" ref="B1783:B1802">IF(G1783=$E$2+1,0,IF(G1783&lt;$E$2+1,G1783,$E$2+$E$2+2-G1783))</f>
        <v>11</v>
      </c>
      <c r="C1783" s="4" t="str">
        <f ca="1">IF(G1783=$E$2+1,D1779,INDIRECT(ADDRESS(4+MOD(IF(G1783&lt;$E$2+1,G1783,$E$2+$E$2+2-G1783)-A1783+2*$E$2+1,2*$E$2+1),3)))</f>
        <v>Player 10</v>
      </c>
      <c r="D1783" s="3" t="str">
        <f ca="1" t="shared" si="36"/>
        <v>Player 28</v>
      </c>
      <c r="E1783" s="5"/>
      <c r="F1783" s="3"/>
      <c r="G1783">
        <f>1+MOD(A1783+D1778-2,2*$E$2+1)</f>
        <v>11</v>
      </c>
    </row>
    <row r="1784" spans="1:7" ht="12.75">
      <c r="A1784" s="3">
        <v>3</v>
      </c>
      <c r="B1784" s="4">
        <f t="shared" si="37"/>
        <v>12</v>
      </c>
      <c r="C1784" s="4" t="str">
        <f ca="1">IF(G1784=$E$2+1,D1779,INDIRECT(ADDRESS(4+MOD(IF(G1784&lt;$E$2+1,G1784,$E$2+$E$2+2-G1784)-A1784+2*$E$2+1,2*$E$2+1),3)))</f>
        <v>Player 10</v>
      </c>
      <c r="D1784" s="3" t="str">
        <f ca="1" t="shared" si="36"/>
        <v>Player 26</v>
      </c>
      <c r="E1784" s="3"/>
      <c r="F1784" s="3"/>
      <c r="G1784">
        <f>1+MOD(A1784+D1778-2,2*$E$2+1)</f>
        <v>12</v>
      </c>
    </row>
    <row r="1785" spans="1:7" ht="12.75">
      <c r="A1785" s="3">
        <v>4</v>
      </c>
      <c r="B1785" s="4">
        <f t="shared" si="37"/>
        <v>13</v>
      </c>
      <c r="C1785" s="4" t="str">
        <f ca="1">IF(G1785=$E$2+1,D1779,INDIRECT(ADDRESS(4+MOD(IF(G1785&lt;$E$2+1,G1785,$E$2+$E$2+2-G1785)-A1785+2*$E$2+1,2*$E$2+1),3)))</f>
        <v>Player 10</v>
      </c>
      <c r="D1785" s="3" t="str">
        <f ca="1" t="shared" si="36"/>
        <v>Player 24</v>
      </c>
      <c r="E1785" s="3"/>
      <c r="F1785" s="3"/>
      <c r="G1785">
        <f>1+MOD(A1785+D1778-2,2*$E$2+1)</f>
        <v>13</v>
      </c>
    </row>
    <row r="1786" spans="1:7" ht="12.75">
      <c r="A1786" s="3">
        <v>5</v>
      </c>
      <c r="B1786" s="4">
        <f t="shared" si="37"/>
        <v>14</v>
      </c>
      <c r="C1786" s="4" t="str">
        <f ca="1">IF(G1786=$E$2+1,D1779,INDIRECT(ADDRESS(4+MOD(IF(G1786&lt;$E$2+1,G1786,$E$2+$E$2+2-G1786)-A1786+2*$E$2+1,2*$E$2+1),3)))</f>
        <v>Player 10</v>
      </c>
      <c r="D1786" s="3" t="str">
        <f ca="1" t="shared" si="36"/>
        <v>Player 22</v>
      </c>
      <c r="E1786" s="3"/>
      <c r="F1786" s="3"/>
      <c r="G1786">
        <f>1+MOD(A1786+D1778-2,2*$E$2+1)</f>
        <v>14</v>
      </c>
    </row>
    <row r="1787" spans="1:7" ht="12.75">
      <c r="A1787" s="3">
        <v>6</v>
      </c>
      <c r="B1787" s="4">
        <f t="shared" si="37"/>
        <v>15</v>
      </c>
      <c r="C1787" s="4" t="str">
        <f ca="1">IF(G1787=$E$2+1,D1779,INDIRECT(ADDRESS(4+MOD(IF(G1787&lt;$E$2+1,G1787,$E$2+$E$2+2-G1787)-A1787+2*$E$2+1,2*$E$2+1),3)))</f>
        <v>Player 10</v>
      </c>
      <c r="D1787" s="3" t="str">
        <f ca="1" t="shared" si="36"/>
        <v>Player 20</v>
      </c>
      <c r="E1787" s="3"/>
      <c r="F1787" s="3"/>
      <c r="G1787">
        <f>1+MOD(A1787+D1778-2,2*$E$2+1)</f>
        <v>15</v>
      </c>
    </row>
    <row r="1788" spans="1:7" ht="12.75">
      <c r="A1788" s="3">
        <v>7</v>
      </c>
      <c r="B1788" s="4">
        <f t="shared" si="37"/>
        <v>16</v>
      </c>
      <c r="C1788" s="4" t="str">
        <f ca="1">IF(G1788=$E$2+1,D1779,INDIRECT(ADDRESS(4+MOD(IF(G1788&lt;$E$2+1,G1788,$E$2+$E$2+2-G1788)-A1788+2*$E$2+1,2*$E$2+1),3)))</f>
        <v>Player 10</v>
      </c>
      <c r="D1788" s="3" t="str">
        <f ca="1" t="shared" si="36"/>
        <v>Player 18</v>
      </c>
      <c r="E1788" s="3"/>
      <c r="F1788" s="3"/>
      <c r="G1788">
        <f>1+MOD(A1788+D1778-2,2*$E$2+1)</f>
        <v>16</v>
      </c>
    </row>
    <row r="1789" spans="1:7" ht="12.75">
      <c r="A1789" s="3">
        <v>8</v>
      </c>
      <c r="B1789" s="4">
        <f t="shared" si="37"/>
        <v>17</v>
      </c>
      <c r="C1789" s="4" t="str">
        <f ca="1">IF(G1789=$E$2+1,D1779,INDIRECT(ADDRESS(4+MOD(IF(G1789&lt;$E$2+1,G1789,$E$2+$E$2+2-G1789)-A1789+2*$E$2+1,2*$E$2+1),3)))</f>
        <v>Player 10</v>
      </c>
      <c r="D1789" s="3" t="str">
        <f ca="1" t="shared" si="36"/>
        <v>Player 16</v>
      </c>
      <c r="E1789" s="3"/>
      <c r="F1789" s="3"/>
      <c r="G1789">
        <f>1+MOD(A1789+D1778-2,2*$E$2+1)</f>
        <v>17</v>
      </c>
    </row>
    <row r="1790" spans="1:7" ht="12.75">
      <c r="A1790" s="3">
        <v>9</v>
      </c>
      <c r="B1790" s="4">
        <f t="shared" si="37"/>
        <v>18</v>
      </c>
      <c r="C1790" s="4" t="str">
        <f ca="1">IF(G1790=$E$2+1,D1779,INDIRECT(ADDRESS(4+MOD(IF(G1790&lt;$E$2+1,G1790,$E$2+$E$2+2-G1790)-A1790+2*$E$2+1,2*$E$2+1),3)))</f>
        <v>Player 10</v>
      </c>
      <c r="D1790" s="3" t="str">
        <f ca="1" t="shared" si="36"/>
        <v>Player 14</v>
      </c>
      <c r="E1790" s="3"/>
      <c r="F1790" s="3"/>
      <c r="G1790">
        <f>1+MOD(A1790+D1778-2,2*$E$2+1)</f>
        <v>18</v>
      </c>
    </row>
    <row r="1791" spans="1:7" ht="12.75">
      <c r="A1791" s="3">
        <v>10</v>
      </c>
      <c r="B1791" s="4">
        <f t="shared" si="37"/>
        <v>19</v>
      </c>
      <c r="C1791" s="4" t="str">
        <f ca="1">IF(G1791=$E$2+1,D1779,INDIRECT(ADDRESS(4+MOD(IF(G1791&lt;$E$2+1,G1791,$E$2+$E$2+2-G1791)-A1791+2*$E$2+1,2*$E$2+1),3)))</f>
        <v>Player 10</v>
      </c>
      <c r="D1791" s="3" t="str">
        <f ca="1" t="shared" si="36"/>
        <v>Player 12</v>
      </c>
      <c r="E1791" s="3"/>
      <c r="F1791" s="3"/>
      <c r="G1791">
        <f>1+MOD(A1791+D1778-2,2*$E$2+1)</f>
        <v>19</v>
      </c>
    </row>
    <row r="1792" spans="1:7" ht="12.75">
      <c r="A1792" s="3">
        <v>11</v>
      </c>
      <c r="B1792" s="4">
        <f t="shared" si="37"/>
        <v>0</v>
      </c>
      <c r="C1792" s="4" t="str">
        <f ca="1">IF(G1792=$E$2+1,D1779,INDIRECT(ADDRESS(4+MOD(IF(G1792&lt;$E$2+1,G1792,$E$2+$E$2+2-G1792)-A1792+2*$E$2+1,2*$E$2+1),3)))</f>
        <v>Player 10</v>
      </c>
      <c r="D1792" s="3" t="str">
        <f ca="1" t="shared" si="36"/>
        <v>Rest</v>
      </c>
      <c r="E1792" s="3"/>
      <c r="F1792" s="3"/>
      <c r="G1792">
        <f>1+MOD(A1792+D1778-2,2*$E$2+1)</f>
        <v>20</v>
      </c>
    </row>
    <row r="1793" spans="1:7" ht="12.75">
      <c r="A1793" s="3">
        <v>12</v>
      </c>
      <c r="B1793" s="4">
        <f t="shared" si="37"/>
        <v>19</v>
      </c>
      <c r="C1793" s="4" t="str">
        <f ca="1">IF(G1793=$E$2+1,D1779,INDIRECT(ADDRESS(4+MOD(IF(G1793&lt;$E$2+1,G1793,$E$2+$E$2+2-G1793)-A1793+2*$E$2+1,2*$E$2+1),3)))</f>
        <v>Player 8</v>
      </c>
      <c r="D1793" s="3" t="str">
        <f ca="1" t="shared" si="36"/>
        <v>Player 10</v>
      </c>
      <c r="E1793" s="3"/>
      <c r="F1793" s="3"/>
      <c r="G1793">
        <f>1+MOD(A1793+D1778-2,2*$E$2+1)</f>
        <v>21</v>
      </c>
    </row>
    <row r="1794" spans="1:7" ht="12.75">
      <c r="A1794" s="3">
        <v>13</v>
      </c>
      <c r="B1794" s="4">
        <f t="shared" si="37"/>
        <v>18</v>
      </c>
      <c r="C1794" s="4" t="str">
        <f ca="1">IF(G1794=$E$2+1,D1779,INDIRECT(ADDRESS(4+MOD(IF(G1794&lt;$E$2+1,G1794,$E$2+$E$2+2-G1794)-A1794+2*$E$2+1,2*$E$2+1),3)))</f>
        <v>Player 6</v>
      </c>
      <c r="D1794" s="3" t="str">
        <f ca="1" t="shared" si="36"/>
        <v>Player 10</v>
      </c>
      <c r="E1794" s="3"/>
      <c r="F1794" s="3"/>
      <c r="G1794">
        <f>1+MOD(A1794+D1778-2,2*$E$2+1)</f>
        <v>22</v>
      </c>
    </row>
    <row r="1795" spans="1:7" ht="12.75">
      <c r="A1795" s="3">
        <v>14</v>
      </c>
      <c r="B1795" s="4">
        <f t="shared" si="37"/>
        <v>17</v>
      </c>
      <c r="C1795" s="4" t="str">
        <f ca="1">IF(G1795=$E$2+1,D1779,INDIRECT(ADDRESS(4+MOD(IF(G1795&lt;$E$2+1,G1795,$E$2+$E$2+2-G1795)-A1795+2*$E$2+1,2*$E$2+1),3)))</f>
        <v>Player 4</v>
      </c>
      <c r="D1795" s="3" t="str">
        <f ca="1" t="shared" si="36"/>
        <v>Player 10</v>
      </c>
      <c r="E1795" s="3"/>
      <c r="F1795" s="3"/>
      <c r="G1795">
        <f>1+MOD(A1795+D1778-2,2*$E$2+1)</f>
        <v>23</v>
      </c>
    </row>
    <row r="1796" spans="1:7" ht="12.75">
      <c r="A1796" s="3">
        <v>15</v>
      </c>
      <c r="B1796" s="4">
        <f t="shared" si="37"/>
        <v>16</v>
      </c>
      <c r="C1796" s="4" t="str">
        <f ca="1">IF(G1796=$E$2+1,D1779,INDIRECT(ADDRESS(4+MOD(IF(G1796&lt;$E$2+1,G1796,$E$2+$E$2+2-G1796)-A1796+2*$E$2+1,2*$E$2+1),3)))</f>
        <v>Player 2</v>
      </c>
      <c r="D1796" s="3" t="str">
        <f ca="1" t="shared" si="36"/>
        <v>Player 10</v>
      </c>
      <c r="E1796" s="3"/>
      <c r="F1796" s="3"/>
      <c r="G1796">
        <f>1+MOD(A1796+D1778-2,2*$E$2+1)</f>
        <v>24</v>
      </c>
    </row>
    <row r="1797" spans="1:7" ht="12.75">
      <c r="A1797" s="3">
        <v>16</v>
      </c>
      <c r="B1797" s="4">
        <f t="shared" si="37"/>
        <v>15</v>
      </c>
      <c r="C1797" s="4" t="str">
        <f ca="1">IF(G1797=$E$2+1,D1779,INDIRECT(ADDRESS(4+MOD(IF(G1797&lt;$E$2+1,G1797,$E$2+$E$2+2-G1797)-A1797+2*$E$2+1,2*$E$2+1),3)))</f>
        <v>Player 39 or Rest</v>
      </c>
      <c r="D1797" s="3" t="str">
        <f ca="1" t="shared" si="36"/>
        <v>Player 10</v>
      </c>
      <c r="E1797" s="3"/>
      <c r="F1797" s="3"/>
      <c r="G1797">
        <f>1+MOD(A1797+D1778-2,2*$E$2+1)</f>
        <v>25</v>
      </c>
    </row>
    <row r="1798" spans="1:7" ht="12.75">
      <c r="A1798" s="3">
        <v>17</v>
      </c>
      <c r="B1798" s="4">
        <f t="shared" si="37"/>
        <v>14</v>
      </c>
      <c r="C1798" s="4" t="str">
        <f ca="1">IF(G1798=$E$2+1,D1779,INDIRECT(ADDRESS(4+MOD(IF(G1798&lt;$E$2+1,G1798,$E$2+$E$2+2-G1798)-A1798+2*$E$2+1,2*$E$2+1),3)))</f>
        <v>Player 37</v>
      </c>
      <c r="D1798" s="3" t="str">
        <f ca="1" t="shared" si="36"/>
        <v>Player 10</v>
      </c>
      <c r="E1798" s="3"/>
      <c r="F1798" s="3"/>
      <c r="G1798">
        <f>1+MOD(A1798+D1778-2,2*$E$2+1)</f>
        <v>26</v>
      </c>
    </row>
    <row r="1799" spans="1:7" ht="12.75">
      <c r="A1799" s="3">
        <v>18</v>
      </c>
      <c r="B1799" s="4">
        <f t="shared" si="37"/>
        <v>13</v>
      </c>
      <c r="C1799" s="4" t="str">
        <f ca="1">IF(G1799=$E$2+1,D1779,INDIRECT(ADDRESS(4+MOD(IF(G1799&lt;$E$2+1,G1799,$E$2+$E$2+2-G1799)-A1799+2*$E$2+1,2*$E$2+1),3)))</f>
        <v>Player 35</v>
      </c>
      <c r="D1799" s="3" t="str">
        <f ca="1" t="shared" si="36"/>
        <v>Player 10</v>
      </c>
      <c r="E1799" s="3"/>
      <c r="F1799" s="3"/>
      <c r="G1799">
        <f>1+MOD(A1799+D1778-2,2*$E$2+1)</f>
        <v>27</v>
      </c>
    </row>
    <row r="1800" spans="1:7" ht="12.75">
      <c r="A1800" s="3">
        <v>19</v>
      </c>
      <c r="B1800" s="4">
        <f t="shared" si="37"/>
        <v>12</v>
      </c>
      <c r="C1800" s="4" t="str">
        <f ca="1">IF(G1800=$E$2+1,D1779,INDIRECT(ADDRESS(4+MOD(IF(G1800&lt;$E$2+1,G1800,$E$2+$E$2+2-G1800)-A1800+2*$E$2+1,2*$E$2+1),3)))</f>
        <v>Player 33</v>
      </c>
      <c r="D1800" s="3" t="str">
        <f ca="1" t="shared" si="36"/>
        <v>Player 10</v>
      </c>
      <c r="E1800" s="3"/>
      <c r="F1800" s="3"/>
      <c r="G1800">
        <f>1+MOD(A1800+D1778-2,2*$E$2+1)</f>
        <v>28</v>
      </c>
    </row>
    <row r="1801" spans="1:7" ht="12.75">
      <c r="A1801" s="3">
        <v>20</v>
      </c>
      <c r="B1801" s="4">
        <f t="shared" si="37"/>
        <v>11</v>
      </c>
      <c r="C1801" s="4" t="str">
        <f ca="1">IF(G1801=$E$2+1,D1779,INDIRECT(ADDRESS(4+MOD(IF(G1801&lt;$E$2+1,G1801,$E$2+$E$2+2-G1801)-A1801+2*$E$2+1,2*$E$2+1),3)))</f>
        <v>Player 31</v>
      </c>
      <c r="D1801" s="3" t="str">
        <f ca="1" t="shared" si="36"/>
        <v>Player 10</v>
      </c>
      <c r="E1801" s="3"/>
      <c r="F1801" s="3"/>
      <c r="G1801">
        <f>1+MOD(A1801+D1778-2,2*$E$2+1)</f>
        <v>29</v>
      </c>
    </row>
    <row r="1802" spans="1:7" ht="12.75">
      <c r="A1802" s="3">
        <v>21</v>
      </c>
      <c r="B1802" s="4">
        <f t="shared" si="37"/>
        <v>10</v>
      </c>
      <c r="C1802" s="4" t="str">
        <f ca="1">IF(G1802=$E$2+1,D1779,INDIRECT(ADDRESS(4+MOD(IF(G1802&lt;$E$2+1,G1802,$E$2+$E$2+2-G1802)-A1802+2*$E$2+1,2*$E$2+1),3)))</f>
        <v>Player 29</v>
      </c>
      <c r="D1802" s="3" t="str">
        <f ca="1" t="shared" si="36"/>
        <v>Player 10</v>
      </c>
      <c r="E1802" s="3"/>
      <c r="F1802" s="3"/>
      <c r="G1802">
        <f>1+MOD(A1802+D1778-2,2*$E$2+1)</f>
        <v>30</v>
      </c>
    </row>
    <row r="1803" spans="1:7" ht="12.75">
      <c r="A1803" s="3">
        <v>22</v>
      </c>
      <c r="B1803" s="4">
        <f>IF(G1803=$E$2+1,0,IF(G1803&lt;$E$2+1,G1803,$E$2+$E$2+2-G1803))</f>
        <v>9</v>
      </c>
      <c r="C1803" s="4" t="str">
        <f ca="1">IF(G1803=$E$2+1,D1779,INDIRECT(ADDRESS(4+MOD(IF(G1803&lt;$E$2+1,G1803,$E$2+$E$2+2-G1803)-A1803+2*$E$2+1,2*$E$2+1),3)))</f>
        <v>Player 27</v>
      </c>
      <c r="D1803" s="3" t="str">
        <f ca="1" t="shared" si="36"/>
        <v>Player 10</v>
      </c>
      <c r="E1803" s="3"/>
      <c r="F1803" s="3"/>
      <c r="G1803">
        <f>1+MOD(A1803+D1778-2,2*$E$2+1)</f>
        <v>31</v>
      </c>
    </row>
    <row r="1804" spans="1:7" ht="12.75">
      <c r="A1804" s="3">
        <v>23</v>
      </c>
      <c r="B1804" s="4">
        <f>IF(G1804=$E$2+1,0,IF(G1804&lt;$E$2+1,G1804,$E$2+$E$2+2-G1804))</f>
        <v>8</v>
      </c>
      <c r="C1804" s="4" t="str">
        <f ca="1">IF(G1804=$E$2+1,D1779,INDIRECT(ADDRESS(4+MOD(IF(G1804&lt;$E$2+1,G1804,$E$2+$E$2+2-G1804)-A1804+2*$E$2+1,2*$E$2+1),3)))</f>
        <v>Player 25</v>
      </c>
      <c r="D1804" s="3" t="str">
        <f ca="1" t="shared" si="36"/>
        <v>Player 10</v>
      </c>
      <c r="E1804" s="3"/>
      <c r="F1804" s="3"/>
      <c r="G1804">
        <f>1+MOD(A1804+D1778-2,2*$E$2+1)</f>
        <v>32</v>
      </c>
    </row>
    <row r="1805" spans="1:7" ht="12.75">
      <c r="A1805" s="3">
        <v>24</v>
      </c>
      <c r="B1805" s="4">
        <f aca="true" t="shared" si="38" ref="B1805:B1820">IF(G1805=$E$2+1,0,IF(G1805&lt;$E$2+1,G1805,$E$2+$E$2+2-G1805))</f>
        <v>7</v>
      </c>
      <c r="C1805" s="4" t="str">
        <f ca="1">IF(G1805=$E$2+1,D1779,INDIRECT(ADDRESS(4+MOD(IF(G1805&lt;$E$2+1,G1805,$E$2+$E$2+2-G1805)-A1805+2*$E$2+1,2*$E$2+1),3)))</f>
        <v>Player 23</v>
      </c>
      <c r="D1805" s="3" t="str">
        <f ca="1" t="shared" si="36"/>
        <v>Player 10</v>
      </c>
      <c r="E1805" s="3"/>
      <c r="F1805" s="3"/>
      <c r="G1805">
        <f>1+MOD(A1805+D1778-2,2*$E$2+1)</f>
        <v>33</v>
      </c>
    </row>
    <row r="1806" spans="1:7" ht="12.75">
      <c r="A1806" s="3">
        <v>25</v>
      </c>
      <c r="B1806" s="4">
        <f t="shared" si="38"/>
        <v>6</v>
      </c>
      <c r="C1806" s="4" t="str">
        <f ca="1">IF(G1806=$E$2+1,D1779,INDIRECT(ADDRESS(4+MOD(IF(G1806&lt;$E$2+1,G1806,$E$2+$E$2+2-G1806)-A1806+2*$E$2+1,2*$E$2+1),3)))</f>
        <v>Player 21</v>
      </c>
      <c r="D1806" s="3" t="str">
        <f ca="1" t="shared" si="36"/>
        <v>Player 10</v>
      </c>
      <c r="E1806" s="3"/>
      <c r="F1806" s="3"/>
      <c r="G1806">
        <f>1+MOD(A1806+D1778-2,2*$E$2+1)</f>
        <v>34</v>
      </c>
    </row>
    <row r="1807" spans="1:7" ht="12.75">
      <c r="A1807" s="3">
        <v>26</v>
      </c>
      <c r="B1807" s="4">
        <f t="shared" si="38"/>
        <v>5</v>
      </c>
      <c r="C1807" s="4" t="str">
        <f ca="1">IF(G1807=$E$2+1,D1779,INDIRECT(ADDRESS(4+MOD(IF(G1807&lt;$E$2+1,G1807,$E$2+$E$2+2-G1807)-A1807+2*$E$2+1,2*$E$2+1),3)))</f>
        <v>Player 19</v>
      </c>
      <c r="D1807" s="3" t="str">
        <f ca="1" t="shared" si="36"/>
        <v>Player 10</v>
      </c>
      <c r="E1807" s="3"/>
      <c r="F1807" s="3"/>
      <c r="G1807">
        <f>1+MOD(A1807+D1778-2,2*$E$2+1)</f>
        <v>35</v>
      </c>
    </row>
    <row r="1808" spans="1:7" ht="12.75">
      <c r="A1808" s="3">
        <v>27</v>
      </c>
      <c r="B1808" s="4">
        <f t="shared" si="38"/>
        <v>4</v>
      </c>
      <c r="C1808" s="4" t="str">
        <f ca="1">IF(G1808=$E$2+1,D1779,INDIRECT(ADDRESS(4+MOD(IF(G1808&lt;$E$2+1,G1808,$E$2+$E$2+2-G1808)-A1808+2*$E$2+1,2*$E$2+1),3)))</f>
        <v>Player 17</v>
      </c>
      <c r="D1808" s="3" t="str">
        <f ca="1" t="shared" si="36"/>
        <v>Player 10</v>
      </c>
      <c r="E1808" s="3"/>
      <c r="F1808" s="3"/>
      <c r="G1808">
        <f>1+MOD(A1808+D1778-2,2*$E$2+1)</f>
        <v>36</v>
      </c>
    </row>
    <row r="1809" spans="1:7" ht="12.75">
      <c r="A1809" s="3">
        <v>28</v>
      </c>
      <c r="B1809" s="4">
        <f t="shared" si="38"/>
        <v>3</v>
      </c>
      <c r="C1809" s="4" t="str">
        <f ca="1">IF(G1809=$E$2+1,D1779,INDIRECT(ADDRESS(4+MOD(IF(G1809&lt;$E$2+1,G1809,$E$2+$E$2+2-G1809)-A1809+2*$E$2+1,2*$E$2+1),3)))</f>
        <v>Player 15</v>
      </c>
      <c r="D1809" s="3" t="str">
        <f ca="1" t="shared" si="36"/>
        <v>Player 10</v>
      </c>
      <c r="E1809" s="3"/>
      <c r="F1809" s="3"/>
      <c r="G1809">
        <f>1+MOD(A1809+D1778-2,2*$E$2+1)</f>
        <v>37</v>
      </c>
    </row>
    <row r="1810" spans="1:7" ht="12.75">
      <c r="A1810" s="3">
        <v>29</v>
      </c>
      <c r="B1810" s="4">
        <f t="shared" si="38"/>
        <v>2</v>
      </c>
      <c r="C1810" s="4" t="str">
        <f ca="1">IF(G1810=$E$2+1,D1779,INDIRECT(ADDRESS(4+MOD(IF(G1810&lt;$E$2+1,G1810,$E$2+$E$2+2-G1810)-A1810+2*$E$2+1,2*$E$2+1),3)))</f>
        <v>Player 13</v>
      </c>
      <c r="D1810" s="3" t="str">
        <f ca="1" t="shared" si="36"/>
        <v>Player 10</v>
      </c>
      <c r="E1810" s="3"/>
      <c r="F1810" s="3"/>
      <c r="G1810">
        <f>1+MOD(A1810+D1778-2,2*$E$2+1)</f>
        <v>38</v>
      </c>
    </row>
    <row r="1811" spans="1:7" ht="12.75">
      <c r="A1811" s="3">
        <v>30</v>
      </c>
      <c r="B1811" s="4">
        <f t="shared" si="38"/>
        <v>1</v>
      </c>
      <c r="C1811" s="4" t="str">
        <f ca="1">IF(G1811=$E$2+1,D1779,INDIRECT(ADDRESS(4+MOD(IF(G1811&lt;$E$2+1,G1811,$E$2+$E$2+2-G1811)-A1811+2*$E$2+1,2*$E$2+1),3)))</f>
        <v>Player 11</v>
      </c>
      <c r="D1811" s="3" t="str">
        <f ca="1">IF(G1811=$E$2+1,$F$3,INDIRECT(ADDRESS(4+MOD(IF(G1811&lt;$E$2+1,$E$2+$E$2+2-G1811,G1811)-A1811+2*$E$2+1,2*$E$2+1),3)))</f>
        <v>Player 10</v>
      </c>
      <c r="E1811" s="3"/>
      <c r="F1811" s="3"/>
      <c r="G1811">
        <f>1+MOD(A1811+D1778-2,2*$E$2+1)</f>
        <v>39</v>
      </c>
    </row>
    <row r="1812" spans="1:7" ht="12.75">
      <c r="A1812" s="3">
        <v>31</v>
      </c>
      <c r="B1812" s="4">
        <f t="shared" si="38"/>
        <v>1</v>
      </c>
      <c r="C1812" s="4" t="str">
        <f ca="1">IF(G1812=$E$2+1,D1779,INDIRECT(ADDRESS(4+MOD(IF(G1812&lt;$E$2+1,G1812,$E$2+$E$2+2-G1812)-A1812+2*$E$2+1,2*$E$2+1),3)))</f>
        <v>Player 10</v>
      </c>
      <c r="D1812" s="3" t="str">
        <f ca="1">IF(G1812=$E$2+1,$F$3,INDIRECT(ADDRESS(4+MOD(IF(G1812&lt;$E$2+1,$E$2+$E$2+2-G1812,G1812)-A1812+2*$E$2+1,2*$E$2+1),3)))</f>
        <v>Player 9</v>
      </c>
      <c r="E1812" s="3"/>
      <c r="F1812" s="3"/>
      <c r="G1812">
        <f>1+MOD(A1812+D1778-2,2*$E$2+1)</f>
        <v>1</v>
      </c>
    </row>
    <row r="1813" spans="1:7" ht="12.75">
      <c r="A1813" s="3">
        <v>32</v>
      </c>
      <c r="B1813" s="4">
        <f t="shared" si="38"/>
        <v>2</v>
      </c>
      <c r="C1813" s="4" t="str">
        <f ca="1">IF(G1813=$E$2+1,D1779,INDIRECT(ADDRESS(4+MOD(IF(G1813&lt;$E$2+1,G1813,$E$2+$E$2+2-G1813)-A1813+2*$E$2+1,2*$E$2+1),3)))</f>
        <v>Player 10</v>
      </c>
      <c r="D1813" s="3" t="str">
        <f aca="true" ca="1" t="shared" si="39" ref="D1813:D1820">IF(G1813=$E$2+1,$F$3,INDIRECT(ADDRESS(4+MOD(IF(G1813&lt;$E$2+1,$E$2+$E$2+2-G1813,G1813)-A1813+2*$E$2+1,2*$E$2+1),3)))</f>
        <v>Player 7</v>
      </c>
      <c r="E1813" s="3"/>
      <c r="F1813" s="3"/>
      <c r="G1813">
        <f>1+MOD(A1813+D1778-2,2*$E$2+1)</f>
        <v>2</v>
      </c>
    </row>
    <row r="1814" spans="1:7" ht="12.75">
      <c r="A1814" s="3">
        <v>33</v>
      </c>
      <c r="B1814" s="4">
        <f t="shared" si="38"/>
        <v>3</v>
      </c>
      <c r="C1814" s="4" t="str">
        <f ca="1">IF(G1814=$E$2+1,D1779,INDIRECT(ADDRESS(4+MOD(IF(G1814&lt;$E$2+1,G1814,$E$2+$E$2+2-G1814)-A1814+2*$E$2+1,2*$E$2+1),3)))</f>
        <v>Player 10</v>
      </c>
      <c r="D1814" s="3" t="str">
        <f ca="1" t="shared" si="39"/>
        <v>Player 5</v>
      </c>
      <c r="E1814" s="3"/>
      <c r="F1814" s="3"/>
      <c r="G1814">
        <f>1+MOD(A1814+D1778-2,2*$E$2+1)</f>
        <v>3</v>
      </c>
    </row>
    <row r="1815" spans="1:7" ht="12.75">
      <c r="A1815" s="3">
        <v>34</v>
      </c>
      <c r="B1815" s="4">
        <f t="shared" si="38"/>
        <v>4</v>
      </c>
      <c r="C1815" s="4" t="str">
        <f ca="1">IF(G1815=$E$2+1,D1779,INDIRECT(ADDRESS(4+MOD(IF(G1815&lt;$E$2+1,G1815,$E$2+$E$2+2-G1815)-A1815+2*$E$2+1,2*$E$2+1),3)))</f>
        <v>Player 10</v>
      </c>
      <c r="D1815" s="3" t="str">
        <f ca="1" t="shared" si="39"/>
        <v>Player 3</v>
      </c>
      <c r="E1815" s="3"/>
      <c r="F1815" s="3"/>
      <c r="G1815">
        <f>1+MOD(A1815+D1778-2,2*$E$2+1)</f>
        <v>4</v>
      </c>
    </row>
    <row r="1816" spans="1:7" ht="12.75">
      <c r="A1816" s="3">
        <v>35</v>
      </c>
      <c r="B1816" s="4">
        <f t="shared" si="38"/>
        <v>5</v>
      </c>
      <c r="C1816" s="4" t="str">
        <f ca="1">IF(G1816=$E$2+1,D1779,INDIRECT(ADDRESS(4+MOD(IF(G1816&lt;$E$2+1,G1816,$E$2+$E$2+2-G1816)-A1816+2*$E$2+1,2*$E$2+1),3)))</f>
        <v>Player 10</v>
      </c>
      <c r="D1816" s="3" t="str">
        <f ca="1" t="shared" si="39"/>
        <v>Player 1</v>
      </c>
      <c r="E1816" s="3"/>
      <c r="F1816" s="3"/>
      <c r="G1816">
        <f>1+MOD(A1816+D1778-2,2*$E$2+1)</f>
        <v>5</v>
      </c>
    </row>
    <row r="1817" spans="1:7" ht="12.75">
      <c r="A1817" s="3">
        <v>36</v>
      </c>
      <c r="B1817" s="4">
        <f t="shared" si="38"/>
        <v>6</v>
      </c>
      <c r="C1817" s="4" t="str">
        <f ca="1">IF(G1817=$E$2+1,D1779,INDIRECT(ADDRESS(4+MOD(IF(G1817&lt;$E$2+1,G1817,$E$2+$E$2+2-G1817)-A1817+2*$E$2+1,2*$E$2+1),3)))</f>
        <v>Player 10</v>
      </c>
      <c r="D1817" s="3" t="str">
        <f ca="1" t="shared" si="39"/>
        <v>Player 38</v>
      </c>
      <c r="E1817" s="3"/>
      <c r="F1817" s="3"/>
      <c r="G1817">
        <f>1+MOD(A1817+D1778-2,2*$E$2+1)</f>
        <v>6</v>
      </c>
    </row>
    <row r="1818" spans="1:7" ht="12.75">
      <c r="A1818" s="3">
        <v>37</v>
      </c>
      <c r="B1818" s="4">
        <f t="shared" si="38"/>
        <v>7</v>
      </c>
      <c r="C1818" s="4" t="str">
        <f ca="1">IF(G1818=$E$2+1,D1779,INDIRECT(ADDRESS(4+MOD(IF(G1818&lt;$E$2+1,G1818,$E$2+$E$2+2-G1818)-A1818+2*$E$2+1,2*$E$2+1),3)))</f>
        <v>Player 10</v>
      </c>
      <c r="D1818" s="3" t="str">
        <f ca="1" t="shared" si="39"/>
        <v>Player 36</v>
      </c>
      <c r="E1818" s="3"/>
      <c r="F1818" s="3"/>
      <c r="G1818">
        <f>1+MOD(A1818+D1778-2,2*$E$2+1)</f>
        <v>7</v>
      </c>
    </row>
    <row r="1819" spans="1:7" ht="12.75">
      <c r="A1819" s="3">
        <v>38</v>
      </c>
      <c r="B1819" s="4">
        <f t="shared" si="38"/>
        <v>8</v>
      </c>
      <c r="C1819" s="4" t="str">
        <f ca="1">IF(G1819=$E$2+1,D1779,INDIRECT(ADDRESS(4+MOD(IF(G1819&lt;$E$2+1,G1819,$E$2+$E$2+2-G1819)-A1819+2*$E$2+1,2*$E$2+1),3)))</f>
        <v>Player 10</v>
      </c>
      <c r="D1819" s="3" t="str">
        <f ca="1" t="shared" si="39"/>
        <v>Player 34</v>
      </c>
      <c r="E1819" s="3"/>
      <c r="F1819" s="3"/>
      <c r="G1819">
        <f>1+MOD(A1819+D1778-2,2*$E$2+1)</f>
        <v>8</v>
      </c>
    </row>
    <row r="1820" spans="1:7" ht="12.75">
      <c r="A1820" s="3">
        <v>39</v>
      </c>
      <c r="B1820" s="4">
        <f t="shared" si="38"/>
        <v>9</v>
      </c>
      <c r="C1820" s="4" t="str">
        <f ca="1">IF(G1820=$E$2+1,D1779,INDIRECT(ADDRESS(4+MOD(IF(G1820&lt;$E$2+1,G1820,$E$2+$E$2+2-G1820)-A1820+2*$E$2+1,2*$E$2+1),3)))</f>
        <v>Player 10</v>
      </c>
      <c r="D1820" s="3" t="str">
        <f ca="1" t="shared" si="39"/>
        <v>Player 32</v>
      </c>
      <c r="E1820" s="3"/>
      <c r="F1820" s="3"/>
      <c r="G1820">
        <f>1+MOD(A1820+D1778-2,2*$E$2+1)</f>
        <v>9</v>
      </c>
    </row>
    <row r="1831" spans="1:6" ht="12.75">
      <c r="A1831" t="s">
        <v>45</v>
      </c>
      <c r="C1831" s="1" t="s">
        <v>46</v>
      </c>
      <c r="D1831" s="2">
        <v>11</v>
      </c>
      <c r="F1831"/>
    </row>
    <row r="1832" spans="3:6" ht="12.75">
      <c r="C1832" s="1" t="s">
        <v>47</v>
      </c>
      <c r="D1832" s="2" t="str">
        <f ca="1">INDIRECT(ADDRESS(3+D1831,3))</f>
        <v>Player 11</v>
      </c>
      <c r="F1832"/>
    </row>
    <row r="1833" ht="12.75">
      <c r="F1833"/>
    </row>
    <row r="1834" spans="1:7" ht="12.75">
      <c r="A1834" s="3" t="s">
        <v>57</v>
      </c>
      <c r="B1834" s="13" t="s">
        <v>5</v>
      </c>
      <c r="C1834" s="4" t="s">
        <v>11</v>
      </c>
      <c r="D1834" s="3" t="s">
        <v>10</v>
      </c>
      <c r="E1834" s="5" t="s">
        <v>3</v>
      </c>
      <c r="F1834" s="3" t="s">
        <v>4</v>
      </c>
      <c r="G1834" t="s">
        <v>48</v>
      </c>
    </row>
    <row r="1835" spans="1:7" ht="12.75">
      <c r="A1835" s="16">
        <v>1</v>
      </c>
      <c r="B1835" s="15">
        <f>IF(G1835=$E$2+1,0,IF(G1835&lt;$E$2+1,G1835,$E$2+$E$2+2-G1835))</f>
        <v>11</v>
      </c>
      <c r="C1835" s="15" t="str">
        <f ca="1">IF(G1835=$E$2+1,D1832,INDIRECT(ADDRESS(4+MOD(IF(G1835&lt;$E$2+1,G1835,$E$2+$E$2+2-G1835)-A1835+2*$E$2+1,2*$E$2+1),3)))</f>
        <v>Player 11</v>
      </c>
      <c r="D1835" s="16" t="str">
        <f aca="true" ca="1" t="shared" si="40" ref="D1835:D1863">IF(G1835=$E$2+1,$F$3,INDIRECT(ADDRESS(4+MOD(IF(G1835&lt;$E$2+1,$E$2+$E$2+2-G1835,G1835)-A1835+2*$E$2+1,2*$E$2+1),3)))</f>
        <v>Player 29</v>
      </c>
      <c r="E1835" s="17"/>
      <c r="F1835" s="16"/>
      <c r="G1835">
        <f>1+MOD(A1835+D1831-2,2*$E$2+1)</f>
        <v>11</v>
      </c>
    </row>
    <row r="1836" spans="1:7" ht="12.75">
      <c r="A1836" s="3">
        <v>2</v>
      </c>
      <c r="B1836" s="4">
        <f aca="true" t="shared" si="41" ref="B1836:B1855">IF(G1836=$E$2+1,0,IF(G1836&lt;$E$2+1,G1836,$E$2+$E$2+2-G1836))</f>
        <v>12</v>
      </c>
      <c r="C1836" s="4" t="str">
        <f ca="1">IF(G1836=$E$2+1,D1832,INDIRECT(ADDRESS(4+MOD(IF(G1836&lt;$E$2+1,G1836,$E$2+$E$2+2-G1836)-A1836+2*$E$2+1,2*$E$2+1),3)))</f>
        <v>Player 11</v>
      </c>
      <c r="D1836" s="3" t="str">
        <f ca="1" t="shared" si="40"/>
        <v>Player 27</v>
      </c>
      <c r="E1836" s="5"/>
      <c r="F1836" s="3"/>
      <c r="G1836">
        <f>1+MOD(A1836+D1831-2,2*$E$2+1)</f>
        <v>12</v>
      </c>
    </row>
    <row r="1837" spans="1:7" ht="12.75">
      <c r="A1837" s="3">
        <v>3</v>
      </c>
      <c r="B1837" s="4">
        <f t="shared" si="41"/>
        <v>13</v>
      </c>
      <c r="C1837" s="4" t="str">
        <f ca="1">IF(G1837=$E$2+1,D1832,INDIRECT(ADDRESS(4+MOD(IF(G1837&lt;$E$2+1,G1837,$E$2+$E$2+2-G1837)-A1837+2*$E$2+1,2*$E$2+1),3)))</f>
        <v>Player 11</v>
      </c>
      <c r="D1837" s="3" t="str">
        <f ca="1" t="shared" si="40"/>
        <v>Player 25</v>
      </c>
      <c r="E1837" s="3"/>
      <c r="F1837" s="3"/>
      <c r="G1837">
        <f>1+MOD(A1837+D1831-2,2*$E$2+1)</f>
        <v>13</v>
      </c>
    </row>
    <row r="1838" spans="1:7" ht="12.75">
      <c r="A1838" s="3">
        <v>4</v>
      </c>
      <c r="B1838" s="4">
        <f t="shared" si="41"/>
        <v>14</v>
      </c>
      <c r="C1838" s="4" t="str">
        <f ca="1">IF(G1838=$E$2+1,D1832,INDIRECT(ADDRESS(4+MOD(IF(G1838&lt;$E$2+1,G1838,$E$2+$E$2+2-G1838)-A1838+2*$E$2+1,2*$E$2+1),3)))</f>
        <v>Player 11</v>
      </c>
      <c r="D1838" s="3" t="str">
        <f ca="1" t="shared" si="40"/>
        <v>Player 23</v>
      </c>
      <c r="E1838" s="3"/>
      <c r="F1838" s="3"/>
      <c r="G1838">
        <f>1+MOD(A1838+D1831-2,2*$E$2+1)</f>
        <v>14</v>
      </c>
    </row>
    <row r="1839" spans="1:7" ht="12.75">
      <c r="A1839" s="3">
        <v>5</v>
      </c>
      <c r="B1839" s="4">
        <f t="shared" si="41"/>
        <v>15</v>
      </c>
      <c r="C1839" s="4" t="str">
        <f ca="1">IF(G1839=$E$2+1,D1832,INDIRECT(ADDRESS(4+MOD(IF(G1839&lt;$E$2+1,G1839,$E$2+$E$2+2-G1839)-A1839+2*$E$2+1,2*$E$2+1),3)))</f>
        <v>Player 11</v>
      </c>
      <c r="D1839" s="3" t="str">
        <f ca="1" t="shared" si="40"/>
        <v>Player 21</v>
      </c>
      <c r="E1839" s="3"/>
      <c r="F1839" s="3"/>
      <c r="G1839">
        <f>1+MOD(A1839+D1831-2,2*$E$2+1)</f>
        <v>15</v>
      </c>
    </row>
    <row r="1840" spans="1:7" ht="12.75">
      <c r="A1840" s="3">
        <v>6</v>
      </c>
      <c r="B1840" s="4">
        <f t="shared" si="41"/>
        <v>16</v>
      </c>
      <c r="C1840" s="4" t="str">
        <f ca="1">IF(G1840=$E$2+1,D1832,INDIRECT(ADDRESS(4+MOD(IF(G1840&lt;$E$2+1,G1840,$E$2+$E$2+2-G1840)-A1840+2*$E$2+1,2*$E$2+1),3)))</f>
        <v>Player 11</v>
      </c>
      <c r="D1840" s="3" t="str">
        <f ca="1" t="shared" si="40"/>
        <v>Player 19</v>
      </c>
      <c r="E1840" s="3"/>
      <c r="F1840" s="3"/>
      <c r="G1840">
        <f>1+MOD(A1840+D1831-2,2*$E$2+1)</f>
        <v>16</v>
      </c>
    </row>
    <row r="1841" spans="1:7" ht="12.75">
      <c r="A1841" s="3">
        <v>7</v>
      </c>
      <c r="B1841" s="4">
        <f t="shared" si="41"/>
        <v>17</v>
      </c>
      <c r="C1841" s="4" t="str">
        <f ca="1">IF(G1841=$E$2+1,D1832,INDIRECT(ADDRESS(4+MOD(IF(G1841&lt;$E$2+1,G1841,$E$2+$E$2+2-G1841)-A1841+2*$E$2+1,2*$E$2+1),3)))</f>
        <v>Player 11</v>
      </c>
      <c r="D1841" s="3" t="str">
        <f ca="1" t="shared" si="40"/>
        <v>Player 17</v>
      </c>
      <c r="E1841" s="3"/>
      <c r="F1841" s="3"/>
      <c r="G1841">
        <f>1+MOD(A1841+D1831-2,2*$E$2+1)</f>
        <v>17</v>
      </c>
    </row>
    <row r="1842" spans="1:7" ht="12.75">
      <c r="A1842" s="3">
        <v>8</v>
      </c>
      <c r="B1842" s="4">
        <f t="shared" si="41"/>
        <v>18</v>
      </c>
      <c r="C1842" s="4" t="str">
        <f ca="1">IF(G1842=$E$2+1,D1832,INDIRECT(ADDRESS(4+MOD(IF(G1842&lt;$E$2+1,G1842,$E$2+$E$2+2-G1842)-A1842+2*$E$2+1,2*$E$2+1),3)))</f>
        <v>Player 11</v>
      </c>
      <c r="D1842" s="3" t="str">
        <f ca="1" t="shared" si="40"/>
        <v>Player 15</v>
      </c>
      <c r="E1842" s="3"/>
      <c r="F1842" s="3"/>
      <c r="G1842">
        <f>1+MOD(A1842+D1831-2,2*$E$2+1)</f>
        <v>18</v>
      </c>
    </row>
    <row r="1843" spans="1:7" ht="12.75">
      <c r="A1843" s="3">
        <v>9</v>
      </c>
      <c r="B1843" s="4">
        <f t="shared" si="41"/>
        <v>19</v>
      </c>
      <c r="C1843" s="4" t="str">
        <f ca="1">IF(G1843=$E$2+1,D1832,INDIRECT(ADDRESS(4+MOD(IF(G1843&lt;$E$2+1,G1843,$E$2+$E$2+2-G1843)-A1843+2*$E$2+1,2*$E$2+1),3)))</f>
        <v>Player 11</v>
      </c>
      <c r="D1843" s="3" t="str">
        <f ca="1" t="shared" si="40"/>
        <v>Player 13</v>
      </c>
      <c r="E1843" s="3"/>
      <c r="F1843" s="3"/>
      <c r="G1843">
        <f>1+MOD(A1843+D1831-2,2*$E$2+1)</f>
        <v>19</v>
      </c>
    </row>
    <row r="1844" spans="1:7" ht="12.75">
      <c r="A1844" s="3">
        <v>10</v>
      </c>
      <c r="B1844" s="4">
        <f t="shared" si="41"/>
        <v>0</v>
      </c>
      <c r="C1844" s="4" t="str">
        <f ca="1">IF(G1844=$E$2+1,D1832,INDIRECT(ADDRESS(4+MOD(IF(G1844&lt;$E$2+1,G1844,$E$2+$E$2+2-G1844)-A1844+2*$E$2+1,2*$E$2+1),3)))</f>
        <v>Player 11</v>
      </c>
      <c r="D1844" s="3" t="str">
        <f ca="1" t="shared" si="40"/>
        <v>Rest</v>
      </c>
      <c r="E1844" s="3"/>
      <c r="F1844" s="3"/>
      <c r="G1844">
        <f>1+MOD(A1844+D1831-2,2*$E$2+1)</f>
        <v>20</v>
      </c>
    </row>
    <row r="1845" spans="1:7" ht="12.75">
      <c r="A1845" s="3">
        <v>11</v>
      </c>
      <c r="B1845" s="4">
        <f t="shared" si="41"/>
        <v>19</v>
      </c>
      <c r="C1845" s="4" t="str">
        <f ca="1">IF(G1845=$E$2+1,D1832,INDIRECT(ADDRESS(4+MOD(IF(G1845&lt;$E$2+1,G1845,$E$2+$E$2+2-G1845)-A1845+2*$E$2+1,2*$E$2+1),3)))</f>
        <v>Player 9</v>
      </c>
      <c r="D1845" s="3" t="str">
        <f ca="1" t="shared" si="40"/>
        <v>Player 11</v>
      </c>
      <c r="E1845" s="3"/>
      <c r="F1845" s="3"/>
      <c r="G1845">
        <f>1+MOD(A1845+D1831-2,2*$E$2+1)</f>
        <v>21</v>
      </c>
    </row>
    <row r="1846" spans="1:7" ht="12.75">
      <c r="A1846" s="3">
        <v>12</v>
      </c>
      <c r="B1846" s="4">
        <f t="shared" si="41"/>
        <v>18</v>
      </c>
      <c r="C1846" s="4" t="str">
        <f ca="1">IF(G1846=$E$2+1,D1832,INDIRECT(ADDRESS(4+MOD(IF(G1846&lt;$E$2+1,G1846,$E$2+$E$2+2-G1846)-A1846+2*$E$2+1,2*$E$2+1),3)))</f>
        <v>Player 7</v>
      </c>
      <c r="D1846" s="3" t="str">
        <f ca="1" t="shared" si="40"/>
        <v>Player 11</v>
      </c>
      <c r="E1846" s="3"/>
      <c r="F1846" s="3"/>
      <c r="G1846">
        <f>1+MOD(A1846+D1831-2,2*$E$2+1)</f>
        <v>22</v>
      </c>
    </row>
    <row r="1847" spans="1:7" ht="12.75">
      <c r="A1847" s="3">
        <v>13</v>
      </c>
      <c r="B1847" s="4">
        <f t="shared" si="41"/>
        <v>17</v>
      </c>
      <c r="C1847" s="4" t="str">
        <f ca="1">IF(G1847=$E$2+1,D1832,INDIRECT(ADDRESS(4+MOD(IF(G1847&lt;$E$2+1,G1847,$E$2+$E$2+2-G1847)-A1847+2*$E$2+1,2*$E$2+1),3)))</f>
        <v>Player 5</v>
      </c>
      <c r="D1847" s="3" t="str">
        <f ca="1" t="shared" si="40"/>
        <v>Player 11</v>
      </c>
      <c r="E1847" s="3"/>
      <c r="F1847" s="3"/>
      <c r="G1847">
        <f>1+MOD(A1847+D1831-2,2*$E$2+1)</f>
        <v>23</v>
      </c>
    </row>
    <row r="1848" spans="1:7" ht="12.75">
      <c r="A1848" s="3">
        <v>14</v>
      </c>
      <c r="B1848" s="4">
        <f t="shared" si="41"/>
        <v>16</v>
      </c>
      <c r="C1848" s="4" t="str">
        <f ca="1">IF(G1848=$E$2+1,D1832,INDIRECT(ADDRESS(4+MOD(IF(G1848&lt;$E$2+1,G1848,$E$2+$E$2+2-G1848)-A1848+2*$E$2+1,2*$E$2+1),3)))</f>
        <v>Player 3</v>
      </c>
      <c r="D1848" s="3" t="str">
        <f ca="1" t="shared" si="40"/>
        <v>Player 11</v>
      </c>
      <c r="E1848" s="3"/>
      <c r="F1848" s="3"/>
      <c r="G1848">
        <f>1+MOD(A1848+D1831-2,2*$E$2+1)</f>
        <v>24</v>
      </c>
    </row>
    <row r="1849" spans="1:7" ht="12.75">
      <c r="A1849" s="3">
        <v>15</v>
      </c>
      <c r="B1849" s="4">
        <f t="shared" si="41"/>
        <v>15</v>
      </c>
      <c r="C1849" s="4" t="str">
        <f ca="1">IF(G1849=$E$2+1,D1832,INDIRECT(ADDRESS(4+MOD(IF(G1849&lt;$E$2+1,G1849,$E$2+$E$2+2-G1849)-A1849+2*$E$2+1,2*$E$2+1),3)))</f>
        <v>Player 1</v>
      </c>
      <c r="D1849" s="3" t="str">
        <f ca="1" t="shared" si="40"/>
        <v>Player 11</v>
      </c>
      <c r="E1849" s="3"/>
      <c r="F1849" s="3"/>
      <c r="G1849">
        <f>1+MOD(A1849+D1831-2,2*$E$2+1)</f>
        <v>25</v>
      </c>
    </row>
    <row r="1850" spans="1:7" ht="12.75">
      <c r="A1850" s="3">
        <v>16</v>
      </c>
      <c r="B1850" s="4">
        <f t="shared" si="41"/>
        <v>14</v>
      </c>
      <c r="C1850" s="4" t="str">
        <f ca="1">IF(G1850=$E$2+1,D1832,INDIRECT(ADDRESS(4+MOD(IF(G1850&lt;$E$2+1,G1850,$E$2+$E$2+2-G1850)-A1850+2*$E$2+1,2*$E$2+1),3)))</f>
        <v>Player 38</v>
      </c>
      <c r="D1850" s="3" t="str">
        <f ca="1" t="shared" si="40"/>
        <v>Player 11</v>
      </c>
      <c r="E1850" s="3"/>
      <c r="F1850" s="3"/>
      <c r="G1850">
        <f>1+MOD(A1850+D1831-2,2*$E$2+1)</f>
        <v>26</v>
      </c>
    </row>
    <row r="1851" spans="1:7" ht="12.75">
      <c r="A1851" s="3">
        <v>17</v>
      </c>
      <c r="B1851" s="4">
        <f t="shared" si="41"/>
        <v>13</v>
      </c>
      <c r="C1851" s="4" t="str">
        <f ca="1">IF(G1851=$E$2+1,D1832,INDIRECT(ADDRESS(4+MOD(IF(G1851&lt;$E$2+1,G1851,$E$2+$E$2+2-G1851)-A1851+2*$E$2+1,2*$E$2+1),3)))</f>
        <v>Player 36</v>
      </c>
      <c r="D1851" s="3" t="str">
        <f ca="1" t="shared" si="40"/>
        <v>Player 11</v>
      </c>
      <c r="E1851" s="3"/>
      <c r="F1851" s="3"/>
      <c r="G1851">
        <f>1+MOD(A1851+D1831-2,2*$E$2+1)</f>
        <v>27</v>
      </c>
    </row>
    <row r="1852" spans="1:7" ht="12.75">
      <c r="A1852" s="3">
        <v>18</v>
      </c>
      <c r="B1852" s="4">
        <f t="shared" si="41"/>
        <v>12</v>
      </c>
      <c r="C1852" s="4" t="str">
        <f ca="1">IF(G1852=$E$2+1,D1832,INDIRECT(ADDRESS(4+MOD(IF(G1852&lt;$E$2+1,G1852,$E$2+$E$2+2-G1852)-A1852+2*$E$2+1,2*$E$2+1),3)))</f>
        <v>Player 34</v>
      </c>
      <c r="D1852" s="3" t="str">
        <f ca="1" t="shared" si="40"/>
        <v>Player 11</v>
      </c>
      <c r="E1852" s="3"/>
      <c r="F1852" s="3"/>
      <c r="G1852">
        <f>1+MOD(A1852+D1831-2,2*$E$2+1)</f>
        <v>28</v>
      </c>
    </row>
    <row r="1853" spans="1:7" ht="12.75">
      <c r="A1853" s="3">
        <v>19</v>
      </c>
      <c r="B1853" s="4">
        <f t="shared" si="41"/>
        <v>11</v>
      </c>
      <c r="C1853" s="4" t="str">
        <f ca="1">IF(G1853=$E$2+1,D1832,INDIRECT(ADDRESS(4+MOD(IF(G1853&lt;$E$2+1,G1853,$E$2+$E$2+2-G1853)-A1853+2*$E$2+1,2*$E$2+1),3)))</f>
        <v>Player 32</v>
      </c>
      <c r="D1853" s="3" t="str">
        <f ca="1" t="shared" si="40"/>
        <v>Player 11</v>
      </c>
      <c r="E1853" s="3"/>
      <c r="F1853" s="3"/>
      <c r="G1853">
        <f>1+MOD(A1853+D1831-2,2*$E$2+1)</f>
        <v>29</v>
      </c>
    </row>
    <row r="1854" spans="1:7" ht="12.75">
      <c r="A1854" s="3">
        <v>20</v>
      </c>
      <c r="B1854" s="4">
        <f t="shared" si="41"/>
        <v>10</v>
      </c>
      <c r="C1854" s="4" t="str">
        <f ca="1">IF(G1854=$E$2+1,D1832,INDIRECT(ADDRESS(4+MOD(IF(G1854&lt;$E$2+1,G1854,$E$2+$E$2+2-G1854)-A1854+2*$E$2+1,2*$E$2+1),3)))</f>
        <v>Player 30</v>
      </c>
      <c r="D1854" s="3" t="str">
        <f ca="1" t="shared" si="40"/>
        <v>Player 11</v>
      </c>
      <c r="E1854" s="3"/>
      <c r="F1854" s="3"/>
      <c r="G1854">
        <f>1+MOD(A1854+D1831-2,2*$E$2+1)</f>
        <v>30</v>
      </c>
    </row>
    <row r="1855" spans="1:7" ht="12.75">
      <c r="A1855" s="3">
        <v>21</v>
      </c>
      <c r="B1855" s="4">
        <f t="shared" si="41"/>
        <v>9</v>
      </c>
      <c r="C1855" s="4" t="str">
        <f ca="1">IF(G1855=$E$2+1,D1832,INDIRECT(ADDRESS(4+MOD(IF(G1855&lt;$E$2+1,G1855,$E$2+$E$2+2-G1855)-A1855+2*$E$2+1,2*$E$2+1),3)))</f>
        <v>Player 28</v>
      </c>
      <c r="D1855" s="3" t="str">
        <f ca="1" t="shared" si="40"/>
        <v>Player 11</v>
      </c>
      <c r="E1855" s="3"/>
      <c r="F1855" s="3"/>
      <c r="G1855">
        <f>1+MOD(A1855+D1831-2,2*$E$2+1)</f>
        <v>31</v>
      </c>
    </row>
    <row r="1856" spans="1:7" ht="12.75">
      <c r="A1856" s="3">
        <v>22</v>
      </c>
      <c r="B1856" s="4">
        <f>IF(G1856=$E$2+1,0,IF(G1856&lt;$E$2+1,G1856,$E$2+$E$2+2-G1856))</f>
        <v>8</v>
      </c>
      <c r="C1856" s="4" t="str">
        <f ca="1">IF(G1856=$E$2+1,D1832,INDIRECT(ADDRESS(4+MOD(IF(G1856&lt;$E$2+1,G1856,$E$2+$E$2+2-G1856)-A1856+2*$E$2+1,2*$E$2+1),3)))</f>
        <v>Player 26</v>
      </c>
      <c r="D1856" s="3" t="str">
        <f ca="1" t="shared" si="40"/>
        <v>Player 11</v>
      </c>
      <c r="E1856" s="3"/>
      <c r="F1856" s="3"/>
      <c r="G1856">
        <f>1+MOD(A1856+D1831-2,2*$E$2+1)</f>
        <v>32</v>
      </c>
    </row>
    <row r="1857" spans="1:7" ht="12.75">
      <c r="A1857" s="3">
        <v>23</v>
      </c>
      <c r="B1857" s="4">
        <f>IF(G1857=$E$2+1,0,IF(G1857&lt;$E$2+1,G1857,$E$2+$E$2+2-G1857))</f>
        <v>7</v>
      </c>
      <c r="C1857" s="4" t="str">
        <f ca="1">IF(G1857=$E$2+1,D1832,INDIRECT(ADDRESS(4+MOD(IF(G1857&lt;$E$2+1,G1857,$E$2+$E$2+2-G1857)-A1857+2*$E$2+1,2*$E$2+1),3)))</f>
        <v>Player 24</v>
      </c>
      <c r="D1857" s="3" t="str">
        <f ca="1" t="shared" si="40"/>
        <v>Player 11</v>
      </c>
      <c r="E1857" s="3"/>
      <c r="F1857" s="3"/>
      <c r="G1857">
        <f>1+MOD(A1857+D1831-2,2*$E$2+1)</f>
        <v>33</v>
      </c>
    </row>
    <row r="1858" spans="1:7" ht="12.75">
      <c r="A1858" s="3">
        <v>24</v>
      </c>
      <c r="B1858" s="4">
        <f aca="true" t="shared" si="42" ref="B1858:B1873">IF(G1858=$E$2+1,0,IF(G1858&lt;$E$2+1,G1858,$E$2+$E$2+2-G1858))</f>
        <v>6</v>
      </c>
      <c r="C1858" s="4" t="str">
        <f ca="1">IF(G1858=$E$2+1,D1832,INDIRECT(ADDRESS(4+MOD(IF(G1858&lt;$E$2+1,G1858,$E$2+$E$2+2-G1858)-A1858+2*$E$2+1,2*$E$2+1),3)))</f>
        <v>Player 22</v>
      </c>
      <c r="D1858" s="3" t="str">
        <f ca="1" t="shared" si="40"/>
        <v>Player 11</v>
      </c>
      <c r="E1858" s="3"/>
      <c r="F1858" s="3"/>
      <c r="G1858">
        <f>1+MOD(A1858+D1831-2,2*$E$2+1)</f>
        <v>34</v>
      </c>
    </row>
    <row r="1859" spans="1:7" ht="12.75">
      <c r="A1859" s="3">
        <v>25</v>
      </c>
      <c r="B1859" s="4">
        <f t="shared" si="42"/>
        <v>5</v>
      </c>
      <c r="C1859" s="4" t="str">
        <f ca="1">IF(G1859=$E$2+1,D1832,INDIRECT(ADDRESS(4+MOD(IF(G1859&lt;$E$2+1,G1859,$E$2+$E$2+2-G1859)-A1859+2*$E$2+1,2*$E$2+1),3)))</f>
        <v>Player 20</v>
      </c>
      <c r="D1859" s="3" t="str">
        <f ca="1" t="shared" si="40"/>
        <v>Player 11</v>
      </c>
      <c r="E1859" s="3"/>
      <c r="F1859" s="3"/>
      <c r="G1859">
        <f>1+MOD(A1859+D1831-2,2*$E$2+1)</f>
        <v>35</v>
      </c>
    </row>
    <row r="1860" spans="1:7" ht="12.75">
      <c r="A1860" s="3">
        <v>26</v>
      </c>
      <c r="B1860" s="4">
        <f t="shared" si="42"/>
        <v>4</v>
      </c>
      <c r="C1860" s="4" t="str">
        <f ca="1">IF(G1860=$E$2+1,D1832,INDIRECT(ADDRESS(4+MOD(IF(G1860&lt;$E$2+1,G1860,$E$2+$E$2+2-G1860)-A1860+2*$E$2+1,2*$E$2+1),3)))</f>
        <v>Player 18</v>
      </c>
      <c r="D1860" s="3" t="str">
        <f ca="1" t="shared" si="40"/>
        <v>Player 11</v>
      </c>
      <c r="E1860" s="3"/>
      <c r="F1860" s="3"/>
      <c r="G1860">
        <f>1+MOD(A1860+D1831-2,2*$E$2+1)</f>
        <v>36</v>
      </c>
    </row>
    <row r="1861" spans="1:7" ht="12.75">
      <c r="A1861" s="3">
        <v>27</v>
      </c>
      <c r="B1861" s="4">
        <f t="shared" si="42"/>
        <v>3</v>
      </c>
      <c r="C1861" s="4" t="str">
        <f ca="1">IF(G1861=$E$2+1,D1832,INDIRECT(ADDRESS(4+MOD(IF(G1861&lt;$E$2+1,G1861,$E$2+$E$2+2-G1861)-A1861+2*$E$2+1,2*$E$2+1),3)))</f>
        <v>Player 16</v>
      </c>
      <c r="D1861" s="3" t="str">
        <f ca="1" t="shared" si="40"/>
        <v>Player 11</v>
      </c>
      <c r="E1861" s="3"/>
      <c r="F1861" s="3"/>
      <c r="G1861">
        <f>1+MOD(A1861+D1831-2,2*$E$2+1)</f>
        <v>37</v>
      </c>
    </row>
    <row r="1862" spans="1:7" ht="12.75">
      <c r="A1862" s="3">
        <v>28</v>
      </c>
      <c r="B1862" s="4">
        <f t="shared" si="42"/>
        <v>2</v>
      </c>
      <c r="C1862" s="4" t="str">
        <f ca="1">IF(G1862=$E$2+1,D1832,INDIRECT(ADDRESS(4+MOD(IF(G1862&lt;$E$2+1,G1862,$E$2+$E$2+2-G1862)-A1862+2*$E$2+1,2*$E$2+1),3)))</f>
        <v>Player 14</v>
      </c>
      <c r="D1862" s="3" t="str">
        <f ca="1" t="shared" si="40"/>
        <v>Player 11</v>
      </c>
      <c r="E1862" s="3"/>
      <c r="F1862" s="3"/>
      <c r="G1862">
        <f>1+MOD(A1862+D1831-2,2*$E$2+1)</f>
        <v>38</v>
      </c>
    </row>
    <row r="1863" spans="1:7" ht="12.75">
      <c r="A1863" s="3">
        <v>29</v>
      </c>
      <c r="B1863" s="4">
        <f t="shared" si="42"/>
        <v>1</v>
      </c>
      <c r="C1863" s="4" t="str">
        <f ca="1">IF(G1863=$E$2+1,D1832,INDIRECT(ADDRESS(4+MOD(IF(G1863&lt;$E$2+1,G1863,$E$2+$E$2+2-G1863)-A1863+2*$E$2+1,2*$E$2+1),3)))</f>
        <v>Player 12</v>
      </c>
      <c r="D1863" s="3" t="str">
        <f ca="1" t="shared" si="40"/>
        <v>Player 11</v>
      </c>
      <c r="E1863" s="3"/>
      <c r="F1863" s="3"/>
      <c r="G1863">
        <f>1+MOD(A1863+D1831-2,2*$E$2+1)</f>
        <v>39</v>
      </c>
    </row>
    <row r="1864" spans="1:7" ht="12.75">
      <c r="A1864" s="3">
        <v>30</v>
      </c>
      <c r="B1864" s="4">
        <f t="shared" si="42"/>
        <v>1</v>
      </c>
      <c r="C1864" s="4" t="str">
        <f ca="1">IF(G1864=$E$2+1,D1832,INDIRECT(ADDRESS(4+MOD(IF(G1864&lt;$E$2+1,G1864,$E$2+$E$2+2-G1864)-A1864+2*$E$2+1,2*$E$2+1),3)))</f>
        <v>Player 11</v>
      </c>
      <c r="D1864" s="3" t="str">
        <f ca="1">IF(G1864=$E$2+1,$F$3,INDIRECT(ADDRESS(4+MOD(IF(G1864&lt;$E$2+1,$E$2+$E$2+2-G1864,G1864)-A1864+2*$E$2+1,2*$E$2+1),3)))</f>
        <v>Player 10</v>
      </c>
      <c r="E1864" s="3"/>
      <c r="F1864" s="3"/>
      <c r="G1864">
        <f>1+MOD(A1864+D1831-2,2*$E$2+1)</f>
        <v>1</v>
      </c>
    </row>
    <row r="1865" spans="1:7" ht="12.75">
      <c r="A1865" s="3">
        <v>31</v>
      </c>
      <c r="B1865" s="4">
        <f t="shared" si="42"/>
        <v>2</v>
      </c>
      <c r="C1865" s="4" t="str">
        <f ca="1">IF(G1865=$E$2+1,D1832,INDIRECT(ADDRESS(4+MOD(IF(G1865&lt;$E$2+1,G1865,$E$2+$E$2+2-G1865)-A1865+2*$E$2+1,2*$E$2+1),3)))</f>
        <v>Player 11</v>
      </c>
      <c r="D1865" s="3" t="str">
        <f ca="1">IF(G1865=$E$2+1,$F$3,INDIRECT(ADDRESS(4+MOD(IF(G1865&lt;$E$2+1,$E$2+$E$2+2-G1865,G1865)-A1865+2*$E$2+1,2*$E$2+1),3)))</f>
        <v>Player 8</v>
      </c>
      <c r="E1865" s="3"/>
      <c r="F1865" s="3"/>
      <c r="G1865">
        <f>1+MOD(A1865+D1831-2,2*$E$2+1)</f>
        <v>2</v>
      </c>
    </row>
    <row r="1866" spans="1:7" ht="12.75">
      <c r="A1866" s="3">
        <v>32</v>
      </c>
      <c r="B1866" s="4">
        <f t="shared" si="42"/>
        <v>3</v>
      </c>
      <c r="C1866" s="4" t="str">
        <f ca="1">IF(G1866=$E$2+1,D1832,INDIRECT(ADDRESS(4+MOD(IF(G1866&lt;$E$2+1,G1866,$E$2+$E$2+2-G1866)-A1866+2*$E$2+1,2*$E$2+1),3)))</f>
        <v>Player 11</v>
      </c>
      <c r="D1866" s="3" t="str">
        <f aca="true" ca="1" t="shared" si="43" ref="D1866:D1873">IF(G1866=$E$2+1,$F$3,INDIRECT(ADDRESS(4+MOD(IF(G1866&lt;$E$2+1,$E$2+$E$2+2-G1866,G1866)-A1866+2*$E$2+1,2*$E$2+1),3)))</f>
        <v>Player 6</v>
      </c>
      <c r="E1866" s="3"/>
      <c r="F1866" s="3"/>
      <c r="G1866">
        <f>1+MOD(A1866+D1831-2,2*$E$2+1)</f>
        <v>3</v>
      </c>
    </row>
    <row r="1867" spans="1:7" ht="12.75">
      <c r="A1867" s="3">
        <v>33</v>
      </c>
      <c r="B1867" s="4">
        <f t="shared" si="42"/>
        <v>4</v>
      </c>
      <c r="C1867" s="4" t="str">
        <f ca="1">IF(G1867=$E$2+1,D1832,INDIRECT(ADDRESS(4+MOD(IF(G1867&lt;$E$2+1,G1867,$E$2+$E$2+2-G1867)-A1867+2*$E$2+1,2*$E$2+1),3)))</f>
        <v>Player 11</v>
      </c>
      <c r="D1867" s="3" t="str">
        <f ca="1" t="shared" si="43"/>
        <v>Player 4</v>
      </c>
      <c r="E1867" s="3"/>
      <c r="F1867" s="3"/>
      <c r="G1867">
        <f>1+MOD(A1867+D1831-2,2*$E$2+1)</f>
        <v>4</v>
      </c>
    </row>
    <row r="1868" spans="1:7" ht="12.75">
      <c r="A1868" s="3">
        <v>34</v>
      </c>
      <c r="B1868" s="4">
        <f t="shared" si="42"/>
        <v>5</v>
      </c>
      <c r="C1868" s="4" t="str">
        <f ca="1">IF(G1868=$E$2+1,D1832,INDIRECT(ADDRESS(4+MOD(IF(G1868&lt;$E$2+1,G1868,$E$2+$E$2+2-G1868)-A1868+2*$E$2+1,2*$E$2+1),3)))</f>
        <v>Player 11</v>
      </c>
      <c r="D1868" s="3" t="str">
        <f ca="1" t="shared" si="43"/>
        <v>Player 2</v>
      </c>
      <c r="E1868" s="3"/>
      <c r="F1868" s="3"/>
      <c r="G1868">
        <f>1+MOD(A1868+D1831-2,2*$E$2+1)</f>
        <v>5</v>
      </c>
    </row>
    <row r="1869" spans="1:7" ht="12.75">
      <c r="A1869" s="3">
        <v>35</v>
      </c>
      <c r="B1869" s="4">
        <f t="shared" si="42"/>
        <v>6</v>
      </c>
      <c r="C1869" s="4" t="str">
        <f ca="1">IF(G1869=$E$2+1,D1832,INDIRECT(ADDRESS(4+MOD(IF(G1869&lt;$E$2+1,G1869,$E$2+$E$2+2-G1869)-A1869+2*$E$2+1,2*$E$2+1),3)))</f>
        <v>Player 11</v>
      </c>
      <c r="D1869" s="3" t="str">
        <f ca="1" t="shared" si="43"/>
        <v>Player 39 or Rest</v>
      </c>
      <c r="E1869" s="3"/>
      <c r="F1869" s="3"/>
      <c r="G1869">
        <f>1+MOD(A1869+D1831-2,2*$E$2+1)</f>
        <v>6</v>
      </c>
    </row>
    <row r="1870" spans="1:7" ht="12.75">
      <c r="A1870" s="3">
        <v>36</v>
      </c>
      <c r="B1870" s="4">
        <f t="shared" si="42"/>
        <v>7</v>
      </c>
      <c r="C1870" s="4" t="str">
        <f ca="1">IF(G1870=$E$2+1,D1832,INDIRECT(ADDRESS(4+MOD(IF(G1870&lt;$E$2+1,G1870,$E$2+$E$2+2-G1870)-A1870+2*$E$2+1,2*$E$2+1),3)))</f>
        <v>Player 11</v>
      </c>
      <c r="D1870" s="3" t="str">
        <f ca="1" t="shared" si="43"/>
        <v>Player 37</v>
      </c>
      <c r="E1870" s="3"/>
      <c r="F1870" s="3"/>
      <c r="G1870">
        <f>1+MOD(A1870+D1831-2,2*$E$2+1)</f>
        <v>7</v>
      </c>
    </row>
    <row r="1871" spans="1:7" ht="12.75">
      <c r="A1871" s="3">
        <v>37</v>
      </c>
      <c r="B1871" s="4">
        <f t="shared" si="42"/>
        <v>8</v>
      </c>
      <c r="C1871" s="4" t="str">
        <f ca="1">IF(G1871=$E$2+1,D1832,INDIRECT(ADDRESS(4+MOD(IF(G1871&lt;$E$2+1,G1871,$E$2+$E$2+2-G1871)-A1871+2*$E$2+1,2*$E$2+1),3)))</f>
        <v>Player 11</v>
      </c>
      <c r="D1871" s="3" t="str">
        <f ca="1" t="shared" si="43"/>
        <v>Player 35</v>
      </c>
      <c r="E1871" s="3"/>
      <c r="F1871" s="3"/>
      <c r="G1871">
        <f>1+MOD(A1871+D1831-2,2*$E$2+1)</f>
        <v>8</v>
      </c>
    </row>
    <row r="1872" spans="1:7" ht="12.75">
      <c r="A1872" s="3">
        <v>38</v>
      </c>
      <c r="B1872" s="4">
        <f t="shared" si="42"/>
        <v>9</v>
      </c>
      <c r="C1872" s="4" t="str">
        <f ca="1">IF(G1872=$E$2+1,D1832,INDIRECT(ADDRESS(4+MOD(IF(G1872&lt;$E$2+1,G1872,$E$2+$E$2+2-G1872)-A1872+2*$E$2+1,2*$E$2+1),3)))</f>
        <v>Player 11</v>
      </c>
      <c r="D1872" s="3" t="str">
        <f ca="1" t="shared" si="43"/>
        <v>Player 33</v>
      </c>
      <c r="E1872" s="3"/>
      <c r="F1872" s="3"/>
      <c r="G1872">
        <f>1+MOD(A1872+D1831-2,2*$E$2+1)</f>
        <v>9</v>
      </c>
    </row>
    <row r="1873" spans="1:7" ht="12.75">
      <c r="A1873" s="3">
        <v>39</v>
      </c>
      <c r="B1873" s="4">
        <f t="shared" si="42"/>
        <v>10</v>
      </c>
      <c r="C1873" s="4" t="str">
        <f ca="1">IF(G1873=$E$2+1,D1832,INDIRECT(ADDRESS(4+MOD(IF(G1873&lt;$E$2+1,G1873,$E$2+$E$2+2-G1873)-A1873+2*$E$2+1,2*$E$2+1),3)))</f>
        <v>Player 11</v>
      </c>
      <c r="D1873" s="3" t="str">
        <f ca="1" t="shared" si="43"/>
        <v>Player 31</v>
      </c>
      <c r="E1873" s="3"/>
      <c r="F1873" s="3"/>
      <c r="G1873">
        <f>1+MOD(A1873+D1831-2,2*$E$2+1)</f>
        <v>10</v>
      </c>
    </row>
    <row r="1884" spans="1:6" ht="12.75">
      <c r="A1884" t="s">
        <v>45</v>
      </c>
      <c r="C1884" s="1" t="s">
        <v>46</v>
      </c>
      <c r="D1884" s="2">
        <v>12</v>
      </c>
      <c r="F1884"/>
    </row>
    <row r="1885" spans="3:6" ht="12.75">
      <c r="C1885" s="1" t="s">
        <v>47</v>
      </c>
      <c r="D1885" s="2" t="str">
        <f ca="1">INDIRECT(ADDRESS(3+D1884,3))</f>
        <v>Player 12</v>
      </c>
      <c r="F1885"/>
    </row>
    <row r="1886" ht="12.75">
      <c r="F1886"/>
    </row>
    <row r="1887" spans="1:7" ht="12.75">
      <c r="A1887" s="3" t="s">
        <v>57</v>
      </c>
      <c r="B1887" s="13" t="s">
        <v>5</v>
      </c>
      <c r="C1887" s="4" t="s">
        <v>11</v>
      </c>
      <c r="D1887" s="3" t="s">
        <v>10</v>
      </c>
      <c r="E1887" s="5" t="s">
        <v>3</v>
      </c>
      <c r="F1887" s="3" t="s">
        <v>4</v>
      </c>
      <c r="G1887" t="s">
        <v>48</v>
      </c>
    </row>
    <row r="1888" spans="1:7" ht="12.75">
      <c r="A1888" s="16">
        <v>1</v>
      </c>
      <c r="B1888" s="15">
        <f>IF(G1888=$E$2+1,0,IF(G1888&lt;$E$2+1,G1888,$E$2+$E$2+2-G1888))</f>
        <v>12</v>
      </c>
      <c r="C1888" s="15" t="str">
        <f ca="1">IF(G1888=$E$2+1,D1885,INDIRECT(ADDRESS(4+MOD(IF(G1888&lt;$E$2+1,G1888,$E$2+$E$2+2-G1888)-A1888+2*$E$2+1,2*$E$2+1),3)))</f>
        <v>Player 12</v>
      </c>
      <c r="D1888" s="16" t="str">
        <f aca="true" ca="1" t="shared" si="44" ref="D1888:D1916">IF(G1888=$E$2+1,$F$3,INDIRECT(ADDRESS(4+MOD(IF(G1888&lt;$E$2+1,$E$2+$E$2+2-G1888,G1888)-A1888+2*$E$2+1,2*$E$2+1),3)))</f>
        <v>Player 28</v>
      </c>
      <c r="E1888" s="17"/>
      <c r="F1888" s="16"/>
      <c r="G1888">
        <f>1+MOD(A1888+D1884-2,2*$E$2+1)</f>
        <v>12</v>
      </c>
    </row>
    <row r="1889" spans="1:7" ht="12.75">
      <c r="A1889" s="3">
        <v>2</v>
      </c>
      <c r="B1889" s="4">
        <f aca="true" t="shared" si="45" ref="B1889:B1908">IF(G1889=$E$2+1,0,IF(G1889&lt;$E$2+1,G1889,$E$2+$E$2+2-G1889))</f>
        <v>13</v>
      </c>
      <c r="C1889" s="4" t="str">
        <f ca="1">IF(G1889=$E$2+1,D1885,INDIRECT(ADDRESS(4+MOD(IF(G1889&lt;$E$2+1,G1889,$E$2+$E$2+2-G1889)-A1889+2*$E$2+1,2*$E$2+1),3)))</f>
        <v>Player 12</v>
      </c>
      <c r="D1889" s="3" t="str">
        <f ca="1" t="shared" si="44"/>
        <v>Player 26</v>
      </c>
      <c r="E1889" s="5"/>
      <c r="F1889" s="3"/>
      <c r="G1889">
        <f>1+MOD(A1889+D1884-2,2*$E$2+1)</f>
        <v>13</v>
      </c>
    </row>
    <row r="1890" spans="1:7" ht="12.75">
      <c r="A1890" s="3">
        <v>3</v>
      </c>
      <c r="B1890" s="4">
        <f t="shared" si="45"/>
        <v>14</v>
      </c>
      <c r="C1890" s="4" t="str">
        <f ca="1">IF(G1890=$E$2+1,D1885,INDIRECT(ADDRESS(4+MOD(IF(G1890&lt;$E$2+1,G1890,$E$2+$E$2+2-G1890)-A1890+2*$E$2+1,2*$E$2+1),3)))</f>
        <v>Player 12</v>
      </c>
      <c r="D1890" s="3" t="str">
        <f ca="1" t="shared" si="44"/>
        <v>Player 24</v>
      </c>
      <c r="E1890" s="3"/>
      <c r="F1890" s="3"/>
      <c r="G1890">
        <f>1+MOD(A1890+D1884-2,2*$E$2+1)</f>
        <v>14</v>
      </c>
    </row>
    <row r="1891" spans="1:7" ht="12.75">
      <c r="A1891" s="3">
        <v>4</v>
      </c>
      <c r="B1891" s="4">
        <f t="shared" si="45"/>
        <v>15</v>
      </c>
      <c r="C1891" s="4" t="str">
        <f ca="1">IF(G1891=$E$2+1,D1885,INDIRECT(ADDRESS(4+MOD(IF(G1891&lt;$E$2+1,G1891,$E$2+$E$2+2-G1891)-A1891+2*$E$2+1,2*$E$2+1),3)))</f>
        <v>Player 12</v>
      </c>
      <c r="D1891" s="3" t="str">
        <f ca="1" t="shared" si="44"/>
        <v>Player 22</v>
      </c>
      <c r="E1891" s="3"/>
      <c r="F1891" s="3"/>
      <c r="G1891">
        <f>1+MOD(A1891+D1884-2,2*$E$2+1)</f>
        <v>15</v>
      </c>
    </row>
    <row r="1892" spans="1:7" ht="12.75">
      <c r="A1892" s="3">
        <v>5</v>
      </c>
      <c r="B1892" s="4">
        <f t="shared" si="45"/>
        <v>16</v>
      </c>
      <c r="C1892" s="4" t="str">
        <f ca="1">IF(G1892=$E$2+1,D1885,INDIRECT(ADDRESS(4+MOD(IF(G1892&lt;$E$2+1,G1892,$E$2+$E$2+2-G1892)-A1892+2*$E$2+1,2*$E$2+1),3)))</f>
        <v>Player 12</v>
      </c>
      <c r="D1892" s="3" t="str">
        <f ca="1" t="shared" si="44"/>
        <v>Player 20</v>
      </c>
      <c r="E1892" s="3"/>
      <c r="F1892" s="3"/>
      <c r="G1892">
        <f>1+MOD(A1892+D1884-2,2*$E$2+1)</f>
        <v>16</v>
      </c>
    </row>
    <row r="1893" spans="1:7" ht="12.75">
      <c r="A1893" s="3">
        <v>6</v>
      </c>
      <c r="B1893" s="4">
        <f t="shared" si="45"/>
        <v>17</v>
      </c>
      <c r="C1893" s="4" t="str">
        <f ca="1">IF(G1893=$E$2+1,D1885,INDIRECT(ADDRESS(4+MOD(IF(G1893&lt;$E$2+1,G1893,$E$2+$E$2+2-G1893)-A1893+2*$E$2+1,2*$E$2+1),3)))</f>
        <v>Player 12</v>
      </c>
      <c r="D1893" s="3" t="str">
        <f ca="1" t="shared" si="44"/>
        <v>Player 18</v>
      </c>
      <c r="E1893" s="3"/>
      <c r="F1893" s="3"/>
      <c r="G1893">
        <f>1+MOD(A1893+D1884-2,2*$E$2+1)</f>
        <v>17</v>
      </c>
    </row>
    <row r="1894" spans="1:7" ht="12.75">
      <c r="A1894" s="3">
        <v>7</v>
      </c>
      <c r="B1894" s="4">
        <f t="shared" si="45"/>
        <v>18</v>
      </c>
      <c r="C1894" s="4" t="str">
        <f ca="1">IF(G1894=$E$2+1,D1885,INDIRECT(ADDRESS(4+MOD(IF(G1894&lt;$E$2+1,G1894,$E$2+$E$2+2-G1894)-A1894+2*$E$2+1,2*$E$2+1),3)))</f>
        <v>Player 12</v>
      </c>
      <c r="D1894" s="3" t="str">
        <f ca="1" t="shared" si="44"/>
        <v>Player 16</v>
      </c>
      <c r="E1894" s="3"/>
      <c r="F1894" s="3"/>
      <c r="G1894">
        <f>1+MOD(A1894+D1884-2,2*$E$2+1)</f>
        <v>18</v>
      </c>
    </row>
    <row r="1895" spans="1:7" ht="12.75">
      <c r="A1895" s="3">
        <v>8</v>
      </c>
      <c r="B1895" s="4">
        <f t="shared" si="45"/>
        <v>19</v>
      </c>
      <c r="C1895" s="4" t="str">
        <f ca="1">IF(G1895=$E$2+1,D1885,INDIRECT(ADDRESS(4+MOD(IF(G1895&lt;$E$2+1,G1895,$E$2+$E$2+2-G1895)-A1895+2*$E$2+1,2*$E$2+1),3)))</f>
        <v>Player 12</v>
      </c>
      <c r="D1895" s="3" t="str">
        <f ca="1" t="shared" si="44"/>
        <v>Player 14</v>
      </c>
      <c r="E1895" s="3"/>
      <c r="F1895" s="3"/>
      <c r="G1895">
        <f>1+MOD(A1895+D1884-2,2*$E$2+1)</f>
        <v>19</v>
      </c>
    </row>
    <row r="1896" spans="1:7" ht="12.75">
      <c r="A1896" s="3">
        <v>9</v>
      </c>
      <c r="B1896" s="4">
        <f t="shared" si="45"/>
        <v>0</v>
      </c>
      <c r="C1896" s="4" t="str">
        <f ca="1">IF(G1896=$E$2+1,D1885,INDIRECT(ADDRESS(4+MOD(IF(G1896&lt;$E$2+1,G1896,$E$2+$E$2+2-G1896)-A1896+2*$E$2+1,2*$E$2+1),3)))</f>
        <v>Player 12</v>
      </c>
      <c r="D1896" s="3" t="str">
        <f ca="1" t="shared" si="44"/>
        <v>Rest</v>
      </c>
      <c r="E1896" s="3"/>
      <c r="F1896" s="3"/>
      <c r="G1896">
        <f>1+MOD(A1896+D1884-2,2*$E$2+1)</f>
        <v>20</v>
      </c>
    </row>
    <row r="1897" spans="1:7" ht="12.75">
      <c r="A1897" s="3">
        <v>10</v>
      </c>
      <c r="B1897" s="4">
        <f t="shared" si="45"/>
        <v>19</v>
      </c>
      <c r="C1897" s="4" t="str">
        <f ca="1">IF(G1897=$E$2+1,D1885,INDIRECT(ADDRESS(4+MOD(IF(G1897&lt;$E$2+1,G1897,$E$2+$E$2+2-G1897)-A1897+2*$E$2+1,2*$E$2+1),3)))</f>
        <v>Player 10</v>
      </c>
      <c r="D1897" s="3" t="str">
        <f ca="1" t="shared" si="44"/>
        <v>Player 12</v>
      </c>
      <c r="E1897" s="3"/>
      <c r="F1897" s="3"/>
      <c r="G1897">
        <f>1+MOD(A1897+D1884-2,2*$E$2+1)</f>
        <v>21</v>
      </c>
    </row>
    <row r="1898" spans="1:7" ht="12.75">
      <c r="A1898" s="3">
        <v>11</v>
      </c>
      <c r="B1898" s="4">
        <f t="shared" si="45"/>
        <v>18</v>
      </c>
      <c r="C1898" s="4" t="str">
        <f ca="1">IF(G1898=$E$2+1,D1885,INDIRECT(ADDRESS(4+MOD(IF(G1898&lt;$E$2+1,G1898,$E$2+$E$2+2-G1898)-A1898+2*$E$2+1,2*$E$2+1),3)))</f>
        <v>Player 8</v>
      </c>
      <c r="D1898" s="3" t="str">
        <f ca="1" t="shared" si="44"/>
        <v>Player 12</v>
      </c>
      <c r="E1898" s="3"/>
      <c r="F1898" s="3"/>
      <c r="G1898">
        <f>1+MOD(A1898+D1884-2,2*$E$2+1)</f>
        <v>22</v>
      </c>
    </row>
    <row r="1899" spans="1:7" ht="12.75">
      <c r="A1899" s="3">
        <v>12</v>
      </c>
      <c r="B1899" s="4">
        <f t="shared" si="45"/>
        <v>17</v>
      </c>
      <c r="C1899" s="4" t="str">
        <f ca="1">IF(G1899=$E$2+1,D1885,INDIRECT(ADDRESS(4+MOD(IF(G1899&lt;$E$2+1,G1899,$E$2+$E$2+2-G1899)-A1899+2*$E$2+1,2*$E$2+1),3)))</f>
        <v>Player 6</v>
      </c>
      <c r="D1899" s="3" t="str">
        <f ca="1" t="shared" si="44"/>
        <v>Player 12</v>
      </c>
      <c r="E1899" s="3"/>
      <c r="F1899" s="3"/>
      <c r="G1899">
        <f>1+MOD(A1899+D1884-2,2*$E$2+1)</f>
        <v>23</v>
      </c>
    </row>
    <row r="1900" spans="1:7" ht="12.75">
      <c r="A1900" s="3">
        <v>13</v>
      </c>
      <c r="B1900" s="4">
        <f t="shared" si="45"/>
        <v>16</v>
      </c>
      <c r="C1900" s="4" t="str">
        <f ca="1">IF(G1900=$E$2+1,D1885,INDIRECT(ADDRESS(4+MOD(IF(G1900&lt;$E$2+1,G1900,$E$2+$E$2+2-G1900)-A1900+2*$E$2+1,2*$E$2+1),3)))</f>
        <v>Player 4</v>
      </c>
      <c r="D1900" s="3" t="str">
        <f ca="1" t="shared" si="44"/>
        <v>Player 12</v>
      </c>
      <c r="E1900" s="3"/>
      <c r="F1900" s="3"/>
      <c r="G1900">
        <f>1+MOD(A1900+D1884-2,2*$E$2+1)</f>
        <v>24</v>
      </c>
    </row>
    <row r="1901" spans="1:7" ht="12.75">
      <c r="A1901" s="3">
        <v>14</v>
      </c>
      <c r="B1901" s="4">
        <f t="shared" si="45"/>
        <v>15</v>
      </c>
      <c r="C1901" s="4" t="str">
        <f ca="1">IF(G1901=$E$2+1,D1885,INDIRECT(ADDRESS(4+MOD(IF(G1901&lt;$E$2+1,G1901,$E$2+$E$2+2-G1901)-A1901+2*$E$2+1,2*$E$2+1),3)))</f>
        <v>Player 2</v>
      </c>
      <c r="D1901" s="3" t="str">
        <f ca="1" t="shared" si="44"/>
        <v>Player 12</v>
      </c>
      <c r="E1901" s="3"/>
      <c r="F1901" s="3"/>
      <c r="G1901">
        <f>1+MOD(A1901+D1884-2,2*$E$2+1)</f>
        <v>25</v>
      </c>
    </row>
    <row r="1902" spans="1:7" ht="12.75">
      <c r="A1902" s="3">
        <v>15</v>
      </c>
      <c r="B1902" s="4">
        <f t="shared" si="45"/>
        <v>14</v>
      </c>
      <c r="C1902" s="4" t="str">
        <f ca="1">IF(G1902=$E$2+1,D1885,INDIRECT(ADDRESS(4+MOD(IF(G1902&lt;$E$2+1,G1902,$E$2+$E$2+2-G1902)-A1902+2*$E$2+1,2*$E$2+1),3)))</f>
        <v>Player 39 or Rest</v>
      </c>
      <c r="D1902" s="3" t="str">
        <f ca="1" t="shared" si="44"/>
        <v>Player 12</v>
      </c>
      <c r="E1902" s="3"/>
      <c r="F1902" s="3"/>
      <c r="G1902">
        <f>1+MOD(A1902+D1884-2,2*$E$2+1)</f>
        <v>26</v>
      </c>
    </row>
    <row r="1903" spans="1:7" ht="12.75">
      <c r="A1903" s="3">
        <v>16</v>
      </c>
      <c r="B1903" s="4">
        <f t="shared" si="45"/>
        <v>13</v>
      </c>
      <c r="C1903" s="4" t="str">
        <f ca="1">IF(G1903=$E$2+1,D1885,INDIRECT(ADDRESS(4+MOD(IF(G1903&lt;$E$2+1,G1903,$E$2+$E$2+2-G1903)-A1903+2*$E$2+1,2*$E$2+1),3)))</f>
        <v>Player 37</v>
      </c>
      <c r="D1903" s="3" t="str">
        <f ca="1" t="shared" si="44"/>
        <v>Player 12</v>
      </c>
      <c r="E1903" s="3"/>
      <c r="F1903" s="3"/>
      <c r="G1903">
        <f>1+MOD(A1903+D1884-2,2*$E$2+1)</f>
        <v>27</v>
      </c>
    </row>
    <row r="1904" spans="1:7" ht="12.75">
      <c r="A1904" s="3">
        <v>17</v>
      </c>
      <c r="B1904" s="4">
        <f t="shared" si="45"/>
        <v>12</v>
      </c>
      <c r="C1904" s="4" t="str">
        <f ca="1">IF(G1904=$E$2+1,D1885,INDIRECT(ADDRESS(4+MOD(IF(G1904&lt;$E$2+1,G1904,$E$2+$E$2+2-G1904)-A1904+2*$E$2+1,2*$E$2+1),3)))</f>
        <v>Player 35</v>
      </c>
      <c r="D1904" s="3" t="str">
        <f ca="1" t="shared" si="44"/>
        <v>Player 12</v>
      </c>
      <c r="E1904" s="3"/>
      <c r="F1904" s="3"/>
      <c r="G1904">
        <f>1+MOD(A1904+D1884-2,2*$E$2+1)</f>
        <v>28</v>
      </c>
    </row>
    <row r="1905" spans="1:7" ht="12.75">
      <c r="A1905" s="3">
        <v>18</v>
      </c>
      <c r="B1905" s="4">
        <f t="shared" si="45"/>
        <v>11</v>
      </c>
      <c r="C1905" s="4" t="str">
        <f ca="1">IF(G1905=$E$2+1,D1885,INDIRECT(ADDRESS(4+MOD(IF(G1905&lt;$E$2+1,G1905,$E$2+$E$2+2-G1905)-A1905+2*$E$2+1,2*$E$2+1),3)))</f>
        <v>Player 33</v>
      </c>
      <c r="D1905" s="3" t="str">
        <f ca="1" t="shared" si="44"/>
        <v>Player 12</v>
      </c>
      <c r="E1905" s="3"/>
      <c r="F1905" s="3"/>
      <c r="G1905">
        <f>1+MOD(A1905+D1884-2,2*$E$2+1)</f>
        <v>29</v>
      </c>
    </row>
    <row r="1906" spans="1:7" ht="12.75">
      <c r="A1906" s="3">
        <v>19</v>
      </c>
      <c r="B1906" s="4">
        <f t="shared" si="45"/>
        <v>10</v>
      </c>
      <c r="C1906" s="4" t="str">
        <f ca="1">IF(G1906=$E$2+1,D1885,INDIRECT(ADDRESS(4+MOD(IF(G1906&lt;$E$2+1,G1906,$E$2+$E$2+2-G1906)-A1906+2*$E$2+1,2*$E$2+1),3)))</f>
        <v>Player 31</v>
      </c>
      <c r="D1906" s="3" t="str">
        <f ca="1" t="shared" si="44"/>
        <v>Player 12</v>
      </c>
      <c r="E1906" s="3"/>
      <c r="F1906" s="3"/>
      <c r="G1906">
        <f>1+MOD(A1906+D1884-2,2*$E$2+1)</f>
        <v>30</v>
      </c>
    </row>
    <row r="1907" spans="1:7" ht="12.75">
      <c r="A1907" s="3">
        <v>20</v>
      </c>
      <c r="B1907" s="4">
        <f t="shared" si="45"/>
        <v>9</v>
      </c>
      <c r="C1907" s="4" t="str">
        <f ca="1">IF(G1907=$E$2+1,D1885,INDIRECT(ADDRESS(4+MOD(IF(G1907&lt;$E$2+1,G1907,$E$2+$E$2+2-G1907)-A1907+2*$E$2+1,2*$E$2+1),3)))</f>
        <v>Player 29</v>
      </c>
      <c r="D1907" s="3" t="str">
        <f ca="1" t="shared" si="44"/>
        <v>Player 12</v>
      </c>
      <c r="E1907" s="3"/>
      <c r="F1907" s="3"/>
      <c r="G1907">
        <f>1+MOD(A1907+D1884-2,2*$E$2+1)</f>
        <v>31</v>
      </c>
    </row>
    <row r="1908" spans="1:7" ht="12.75">
      <c r="A1908" s="3">
        <v>21</v>
      </c>
      <c r="B1908" s="4">
        <f t="shared" si="45"/>
        <v>8</v>
      </c>
      <c r="C1908" s="4" t="str">
        <f ca="1">IF(G1908=$E$2+1,D1885,INDIRECT(ADDRESS(4+MOD(IF(G1908&lt;$E$2+1,G1908,$E$2+$E$2+2-G1908)-A1908+2*$E$2+1,2*$E$2+1),3)))</f>
        <v>Player 27</v>
      </c>
      <c r="D1908" s="3" t="str">
        <f ca="1" t="shared" si="44"/>
        <v>Player 12</v>
      </c>
      <c r="E1908" s="3"/>
      <c r="F1908" s="3"/>
      <c r="G1908">
        <f>1+MOD(A1908+D1884-2,2*$E$2+1)</f>
        <v>32</v>
      </c>
    </row>
    <row r="1909" spans="1:7" ht="12.75">
      <c r="A1909" s="3">
        <v>22</v>
      </c>
      <c r="B1909" s="4">
        <f>IF(G1909=$E$2+1,0,IF(G1909&lt;$E$2+1,G1909,$E$2+$E$2+2-G1909))</f>
        <v>7</v>
      </c>
      <c r="C1909" s="4" t="str">
        <f ca="1">IF(G1909=$E$2+1,D1885,INDIRECT(ADDRESS(4+MOD(IF(G1909&lt;$E$2+1,G1909,$E$2+$E$2+2-G1909)-A1909+2*$E$2+1,2*$E$2+1),3)))</f>
        <v>Player 25</v>
      </c>
      <c r="D1909" s="3" t="str">
        <f ca="1" t="shared" si="44"/>
        <v>Player 12</v>
      </c>
      <c r="E1909" s="3"/>
      <c r="F1909" s="3"/>
      <c r="G1909">
        <f>1+MOD(A1909+D1884-2,2*$E$2+1)</f>
        <v>33</v>
      </c>
    </row>
    <row r="1910" spans="1:7" ht="12.75">
      <c r="A1910" s="3">
        <v>23</v>
      </c>
      <c r="B1910" s="4">
        <f>IF(G1910=$E$2+1,0,IF(G1910&lt;$E$2+1,G1910,$E$2+$E$2+2-G1910))</f>
        <v>6</v>
      </c>
      <c r="C1910" s="4" t="str">
        <f ca="1">IF(G1910=$E$2+1,D1885,INDIRECT(ADDRESS(4+MOD(IF(G1910&lt;$E$2+1,G1910,$E$2+$E$2+2-G1910)-A1910+2*$E$2+1,2*$E$2+1),3)))</f>
        <v>Player 23</v>
      </c>
      <c r="D1910" s="3" t="str">
        <f ca="1" t="shared" si="44"/>
        <v>Player 12</v>
      </c>
      <c r="E1910" s="3"/>
      <c r="F1910" s="3"/>
      <c r="G1910">
        <f>1+MOD(A1910+D1884-2,2*$E$2+1)</f>
        <v>34</v>
      </c>
    </row>
    <row r="1911" spans="1:7" ht="12.75">
      <c r="A1911" s="3">
        <v>24</v>
      </c>
      <c r="B1911" s="4">
        <f aca="true" t="shared" si="46" ref="B1911:B1926">IF(G1911=$E$2+1,0,IF(G1911&lt;$E$2+1,G1911,$E$2+$E$2+2-G1911))</f>
        <v>5</v>
      </c>
      <c r="C1911" s="4" t="str">
        <f ca="1">IF(G1911=$E$2+1,D1885,INDIRECT(ADDRESS(4+MOD(IF(G1911&lt;$E$2+1,G1911,$E$2+$E$2+2-G1911)-A1911+2*$E$2+1,2*$E$2+1),3)))</f>
        <v>Player 21</v>
      </c>
      <c r="D1911" s="3" t="str">
        <f ca="1" t="shared" si="44"/>
        <v>Player 12</v>
      </c>
      <c r="E1911" s="3"/>
      <c r="F1911" s="3"/>
      <c r="G1911">
        <f>1+MOD(A1911+D1884-2,2*$E$2+1)</f>
        <v>35</v>
      </c>
    </row>
    <row r="1912" spans="1:7" ht="12.75">
      <c r="A1912" s="3">
        <v>25</v>
      </c>
      <c r="B1912" s="4">
        <f t="shared" si="46"/>
        <v>4</v>
      </c>
      <c r="C1912" s="4" t="str">
        <f ca="1">IF(G1912=$E$2+1,D1885,INDIRECT(ADDRESS(4+MOD(IF(G1912&lt;$E$2+1,G1912,$E$2+$E$2+2-G1912)-A1912+2*$E$2+1,2*$E$2+1),3)))</f>
        <v>Player 19</v>
      </c>
      <c r="D1912" s="3" t="str">
        <f ca="1" t="shared" si="44"/>
        <v>Player 12</v>
      </c>
      <c r="E1912" s="3"/>
      <c r="F1912" s="3"/>
      <c r="G1912">
        <f>1+MOD(A1912+D1884-2,2*$E$2+1)</f>
        <v>36</v>
      </c>
    </row>
    <row r="1913" spans="1:7" ht="12.75">
      <c r="A1913" s="3">
        <v>26</v>
      </c>
      <c r="B1913" s="4">
        <f t="shared" si="46"/>
        <v>3</v>
      </c>
      <c r="C1913" s="4" t="str">
        <f ca="1">IF(G1913=$E$2+1,D1885,INDIRECT(ADDRESS(4+MOD(IF(G1913&lt;$E$2+1,G1913,$E$2+$E$2+2-G1913)-A1913+2*$E$2+1,2*$E$2+1),3)))</f>
        <v>Player 17</v>
      </c>
      <c r="D1913" s="3" t="str">
        <f ca="1" t="shared" si="44"/>
        <v>Player 12</v>
      </c>
      <c r="E1913" s="3"/>
      <c r="F1913" s="3"/>
      <c r="G1913">
        <f>1+MOD(A1913+D1884-2,2*$E$2+1)</f>
        <v>37</v>
      </c>
    </row>
    <row r="1914" spans="1:7" ht="12.75">
      <c r="A1914" s="3">
        <v>27</v>
      </c>
      <c r="B1914" s="4">
        <f t="shared" si="46"/>
        <v>2</v>
      </c>
      <c r="C1914" s="4" t="str">
        <f ca="1">IF(G1914=$E$2+1,D1885,INDIRECT(ADDRESS(4+MOD(IF(G1914&lt;$E$2+1,G1914,$E$2+$E$2+2-G1914)-A1914+2*$E$2+1,2*$E$2+1),3)))</f>
        <v>Player 15</v>
      </c>
      <c r="D1914" s="3" t="str">
        <f ca="1" t="shared" si="44"/>
        <v>Player 12</v>
      </c>
      <c r="E1914" s="3"/>
      <c r="F1914" s="3"/>
      <c r="G1914">
        <f>1+MOD(A1914+D1884-2,2*$E$2+1)</f>
        <v>38</v>
      </c>
    </row>
    <row r="1915" spans="1:7" ht="12.75">
      <c r="A1915" s="3">
        <v>28</v>
      </c>
      <c r="B1915" s="4">
        <f t="shared" si="46"/>
        <v>1</v>
      </c>
      <c r="C1915" s="4" t="str">
        <f ca="1">IF(G1915=$E$2+1,D1885,INDIRECT(ADDRESS(4+MOD(IF(G1915&lt;$E$2+1,G1915,$E$2+$E$2+2-G1915)-A1915+2*$E$2+1,2*$E$2+1),3)))</f>
        <v>Player 13</v>
      </c>
      <c r="D1915" s="3" t="str">
        <f ca="1" t="shared" si="44"/>
        <v>Player 12</v>
      </c>
      <c r="E1915" s="3"/>
      <c r="F1915" s="3"/>
      <c r="G1915">
        <f>1+MOD(A1915+D1884-2,2*$E$2+1)</f>
        <v>39</v>
      </c>
    </row>
    <row r="1916" spans="1:7" ht="12.75">
      <c r="A1916" s="3">
        <v>29</v>
      </c>
      <c r="B1916" s="4">
        <f t="shared" si="46"/>
        <v>1</v>
      </c>
      <c r="C1916" s="4" t="str">
        <f ca="1">IF(G1916=$E$2+1,D1885,INDIRECT(ADDRESS(4+MOD(IF(G1916&lt;$E$2+1,G1916,$E$2+$E$2+2-G1916)-A1916+2*$E$2+1,2*$E$2+1),3)))</f>
        <v>Player 12</v>
      </c>
      <c r="D1916" s="3" t="str">
        <f ca="1" t="shared" si="44"/>
        <v>Player 11</v>
      </c>
      <c r="E1916" s="3"/>
      <c r="F1916" s="3"/>
      <c r="G1916">
        <f>1+MOD(A1916+D1884-2,2*$E$2+1)</f>
        <v>1</v>
      </c>
    </row>
    <row r="1917" spans="1:7" ht="12.75">
      <c r="A1917" s="3">
        <v>30</v>
      </c>
      <c r="B1917" s="4">
        <f t="shared" si="46"/>
        <v>2</v>
      </c>
      <c r="C1917" s="4" t="str">
        <f ca="1">IF(G1917=$E$2+1,D1885,INDIRECT(ADDRESS(4+MOD(IF(G1917&lt;$E$2+1,G1917,$E$2+$E$2+2-G1917)-A1917+2*$E$2+1,2*$E$2+1),3)))</f>
        <v>Player 12</v>
      </c>
      <c r="D1917" s="3" t="str">
        <f ca="1">IF(G1917=$E$2+1,$F$3,INDIRECT(ADDRESS(4+MOD(IF(G1917&lt;$E$2+1,$E$2+$E$2+2-G1917,G1917)-A1917+2*$E$2+1,2*$E$2+1),3)))</f>
        <v>Player 9</v>
      </c>
      <c r="E1917" s="3"/>
      <c r="F1917" s="3"/>
      <c r="G1917">
        <f>1+MOD(A1917+D1884-2,2*$E$2+1)</f>
        <v>2</v>
      </c>
    </row>
    <row r="1918" spans="1:7" ht="12.75">
      <c r="A1918" s="3">
        <v>31</v>
      </c>
      <c r="B1918" s="4">
        <f t="shared" si="46"/>
        <v>3</v>
      </c>
      <c r="C1918" s="4" t="str">
        <f ca="1">IF(G1918=$E$2+1,D1885,INDIRECT(ADDRESS(4+MOD(IF(G1918&lt;$E$2+1,G1918,$E$2+$E$2+2-G1918)-A1918+2*$E$2+1,2*$E$2+1),3)))</f>
        <v>Player 12</v>
      </c>
      <c r="D1918" s="3" t="str">
        <f ca="1">IF(G1918=$E$2+1,$F$3,INDIRECT(ADDRESS(4+MOD(IF(G1918&lt;$E$2+1,$E$2+$E$2+2-G1918,G1918)-A1918+2*$E$2+1,2*$E$2+1),3)))</f>
        <v>Player 7</v>
      </c>
      <c r="E1918" s="3"/>
      <c r="F1918" s="3"/>
      <c r="G1918">
        <f>1+MOD(A1918+D1884-2,2*$E$2+1)</f>
        <v>3</v>
      </c>
    </row>
    <row r="1919" spans="1:7" ht="12.75">
      <c r="A1919" s="3">
        <v>32</v>
      </c>
      <c r="B1919" s="4">
        <f t="shared" si="46"/>
        <v>4</v>
      </c>
      <c r="C1919" s="4" t="str">
        <f ca="1">IF(G1919=$E$2+1,D1885,INDIRECT(ADDRESS(4+MOD(IF(G1919&lt;$E$2+1,G1919,$E$2+$E$2+2-G1919)-A1919+2*$E$2+1,2*$E$2+1),3)))</f>
        <v>Player 12</v>
      </c>
      <c r="D1919" s="3" t="str">
        <f aca="true" ca="1" t="shared" si="47" ref="D1919:D1926">IF(G1919=$E$2+1,$F$3,INDIRECT(ADDRESS(4+MOD(IF(G1919&lt;$E$2+1,$E$2+$E$2+2-G1919,G1919)-A1919+2*$E$2+1,2*$E$2+1),3)))</f>
        <v>Player 5</v>
      </c>
      <c r="E1919" s="3"/>
      <c r="F1919" s="3"/>
      <c r="G1919">
        <f>1+MOD(A1919+D1884-2,2*$E$2+1)</f>
        <v>4</v>
      </c>
    </row>
    <row r="1920" spans="1:7" ht="12.75">
      <c r="A1920" s="3">
        <v>33</v>
      </c>
      <c r="B1920" s="4">
        <f t="shared" si="46"/>
        <v>5</v>
      </c>
      <c r="C1920" s="4" t="str">
        <f ca="1">IF(G1920=$E$2+1,D1885,INDIRECT(ADDRESS(4+MOD(IF(G1920&lt;$E$2+1,G1920,$E$2+$E$2+2-G1920)-A1920+2*$E$2+1,2*$E$2+1),3)))</f>
        <v>Player 12</v>
      </c>
      <c r="D1920" s="3" t="str">
        <f ca="1" t="shared" si="47"/>
        <v>Player 3</v>
      </c>
      <c r="E1920" s="3"/>
      <c r="F1920" s="3"/>
      <c r="G1920">
        <f>1+MOD(A1920+D1884-2,2*$E$2+1)</f>
        <v>5</v>
      </c>
    </row>
    <row r="1921" spans="1:7" ht="12.75">
      <c r="A1921" s="3">
        <v>34</v>
      </c>
      <c r="B1921" s="4">
        <f t="shared" si="46"/>
        <v>6</v>
      </c>
      <c r="C1921" s="4" t="str">
        <f ca="1">IF(G1921=$E$2+1,D1885,INDIRECT(ADDRESS(4+MOD(IF(G1921&lt;$E$2+1,G1921,$E$2+$E$2+2-G1921)-A1921+2*$E$2+1,2*$E$2+1),3)))</f>
        <v>Player 12</v>
      </c>
      <c r="D1921" s="3" t="str">
        <f ca="1" t="shared" si="47"/>
        <v>Player 1</v>
      </c>
      <c r="E1921" s="3"/>
      <c r="F1921" s="3"/>
      <c r="G1921">
        <f>1+MOD(A1921+D1884-2,2*$E$2+1)</f>
        <v>6</v>
      </c>
    </row>
    <row r="1922" spans="1:7" ht="12.75">
      <c r="A1922" s="3">
        <v>35</v>
      </c>
      <c r="B1922" s="4">
        <f t="shared" si="46"/>
        <v>7</v>
      </c>
      <c r="C1922" s="4" t="str">
        <f ca="1">IF(G1922=$E$2+1,D1885,INDIRECT(ADDRESS(4+MOD(IF(G1922&lt;$E$2+1,G1922,$E$2+$E$2+2-G1922)-A1922+2*$E$2+1,2*$E$2+1),3)))</f>
        <v>Player 12</v>
      </c>
      <c r="D1922" s="3" t="str">
        <f ca="1" t="shared" si="47"/>
        <v>Player 38</v>
      </c>
      <c r="E1922" s="3"/>
      <c r="F1922" s="3"/>
      <c r="G1922">
        <f>1+MOD(A1922+D1884-2,2*$E$2+1)</f>
        <v>7</v>
      </c>
    </row>
    <row r="1923" spans="1:7" ht="12.75">
      <c r="A1923" s="3">
        <v>36</v>
      </c>
      <c r="B1923" s="4">
        <f t="shared" si="46"/>
        <v>8</v>
      </c>
      <c r="C1923" s="4" t="str">
        <f ca="1">IF(G1923=$E$2+1,D1885,INDIRECT(ADDRESS(4+MOD(IF(G1923&lt;$E$2+1,G1923,$E$2+$E$2+2-G1923)-A1923+2*$E$2+1,2*$E$2+1),3)))</f>
        <v>Player 12</v>
      </c>
      <c r="D1923" s="3" t="str">
        <f ca="1" t="shared" si="47"/>
        <v>Player 36</v>
      </c>
      <c r="E1923" s="3"/>
      <c r="F1923" s="3"/>
      <c r="G1923">
        <f>1+MOD(A1923+D1884-2,2*$E$2+1)</f>
        <v>8</v>
      </c>
    </row>
    <row r="1924" spans="1:7" ht="12.75">
      <c r="A1924" s="3">
        <v>37</v>
      </c>
      <c r="B1924" s="4">
        <f t="shared" si="46"/>
        <v>9</v>
      </c>
      <c r="C1924" s="4" t="str">
        <f ca="1">IF(G1924=$E$2+1,D1885,INDIRECT(ADDRESS(4+MOD(IF(G1924&lt;$E$2+1,G1924,$E$2+$E$2+2-G1924)-A1924+2*$E$2+1,2*$E$2+1),3)))</f>
        <v>Player 12</v>
      </c>
      <c r="D1924" s="3" t="str">
        <f ca="1" t="shared" si="47"/>
        <v>Player 34</v>
      </c>
      <c r="E1924" s="3"/>
      <c r="F1924" s="3"/>
      <c r="G1924">
        <f>1+MOD(A1924+D1884-2,2*$E$2+1)</f>
        <v>9</v>
      </c>
    </row>
    <row r="1925" spans="1:7" ht="12.75">
      <c r="A1925" s="3">
        <v>38</v>
      </c>
      <c r="B1925" s="4">
        <f t="shared" si="46"/>
        <v>10</v>
      </c>
      <c r="C1925" s="4" t="str">
        <f ca="1">IF(G1925=$E$2+1,D1885,INDIRECT(ADDRESS(4+MOD(IF(G1925&lt;$E$2+1,G1925,$E$2+$E$2+2-G1925)-A1925+2*$E$2+1,2*$E$2+1),3)))</f>
        <v>Player 12</v>
      </c>
      <c r="D1925" s="3" t="str">
        <f ca="1" t="shared" si="47"/>
        <v>Player 32</v>
      </c>
      <c r="E1925" s="3"/>
      <c r="F1925" s="3"/>
      <c r="G1925">
        <f>1+MOD(A1925+D1884-2,2*$E$2+1)</f>
        <v>10</v>
      </c>
    </row>
    <row r="1926" spans="1:7" ht="12.75">
      <c r="A1926" s="3">
        <v>39</v>
      </c>
      <c r="B1926" s="4">
        <f t="shared" si="46"/>
        <v>11</v>
      </c>
      <c r="C1926" s="4" t="str">
        <f ca="1">IF(G1926=$E$2+1,D1885,INDIRECT(ADDRESS(4+MOD(IF(G1926&lt;$E$2+1,G1926,$E$2+$E$2+2-G1926)-A1926+2*$E$2+1,2*$E$2+1),3)))</f>
        <v>Player 12</v>
      </c>
      <c r="D1926" s="3" t="str">
        <f ca="1" t="shared" si="47"/>
        <v>Player 30</v>
      </c>
      <c r="E1926" s="3"/>
      <c r="F1926" s="3"/>
      <c r="G1926">
        <f>1+MOD(A1926+D1884-2,2*$E$2+1)</f>
        <v>11</v>
      </c>
    </row>
    <row r="1937" spans="1:6" ht="12.75">
      <c r="A1937" t="s">
        <v>45</v>
      </c>
      <c r="C1937" s="1" t="s">
        <v>46</v>
      </c>
      <c r="D1937" s="2">
        <v>13</v>
      </c>
      <c r="F1937"/>
    </row>
    <row r="1938" spans="3:6" ht="12.75">
      <c r="C1938" s="1" t="s">
        <v>47</v>
      </c>
      <c r="D1938" s="2" t="str">
        <f ca="1">INDIRECT(ADDRESS(3+D1937,3))</f>
        <v>Player 13</v>
      </c>
      <c r="F1938"/>
    </row>
    <row r="1939" ht="12.75">
      <c r="F1939"/>
    </row>
    <row r="1940" spans="1:7" ht="12.75">
      <c r="A1940" s="3" t="s">
        <v>57</v>
      </c>
      <c r="B1940" s="13" t="s">
        <v>5</v>
      </c>
      <c r="C1940" s="4" t="s">
        <v>11</v>
      </c>
      <c r="D1940" s="3" t="s">
        <v>10</v>
      </c>
      <c r="E1940" s="5" t="s">
        <v>3</v>
      </c>
      <c r="F1940" s="3" t="s">
        <v>4</v>
      </c>
      <c r="G1940" t="s">
        <v>48</v>
      </c>
    </row>
    <row r="1941" spans="1:7" ht="12.75">
      <c r="A1941" s="16">
        <v>1</v>
      </c>
      <c r="B1941" s="15">
        <f>IF(G1941=$E$2+1,0,IF(G1941&lt;$E$2+1,G1941,$E$2+$E$2+2-G1941))</f>
        <v>13</v>
      </c>
      <c r="C1941" s="15" t="str">
        <f ca="1">IF(G1941=$E$2+1,D1938,INDIRECT(ADDRESS(4+MOD(IF(G1941&lt;$E$2+1,G1941,$E$2+$E$2+2-G1941)-A1941+2*$E$2+1,2*$E$2+1),3)))</f>
        <v>Player 13</v>
      </c>
      <c r="D1941" s="16" t="str">
        <f aca="true" ca="1" t="shared" si="48" ref="D1941:D1969">IF(G1941=$E$2+1,$F$3,INDIRECT(ADDRESS(4+MOD(IF(G1941&lt;$E$2+1,$E$2+$E$2+2-G1941,G1941)-A1941+2*$E$2+1,2*$E$2+1),3)))</f>
        <v>Player 27</v>
      </c>
      <c r="E1941" s="17"/>
      <c r="F1941" s="16"/>
      <c r="G1941">
        <f>1+MOD(A1941+D1937-2,2*$E$2+1)</f>
        <v>13</v>
      </c>
    </row>
    <row r="1942" spans="1:7" ht="12.75">
      <c r="A1942" s="3">
        <v>2</v>
      </c>
      <c r="B1942" s="4">
        <f aca="true" t="shared" si="49" ref="B1942:B1961">IF(G1942=$E$2+1,0,IF(G1942&lt;$E$2+1,G1942,$E$2+$E$2+2-G1942))</f>
        <v>14</v>
      </c>
      <c r="C1942" s="4" t="str">
        <f ca="1">IF(G1942=$E$2+1,D1938,INDIRECT(ADDRESS(4+MOD(IF(G1942&lt;$E$2+1,G1942,$E$2+$E$2+2-G1942)-A1942+2*$E$2+1,2*$E$2+1),3)))</f>
        <v>Player 13</v>
      </c>
      <c r="D1942" s="3" t="str">
        <f ca="1" t="shared" si="48"/>
        <v>Player 25</v>
      </c>
      <c r="E1942" s="5"/>
      <c r="F1942" s="3"/>
      <c r="G1942">
        <f>1+MOD(A1942+D1937-2,2*$E$2+1)</f>
        <v>14</v>
      </c>
    </row>
    <row r="1943" spans="1:7" ht="12.75">
      <c r="A1943" s="3">
        <v>3</v>
      </c>
      <c r="B1943" s="4">
        <f t="shared" si="49"/>
        <v>15</v>
      </c>
      <c r="C1943" s="4" t="str">
        <f ca="1">IF(G1943=$E$2+1,D1938,INDIRECT(ADDRESS(4+MOD(IF(G1943&lt;$E$2+1,G1943,$E$2+$E$2+2-G1943)-A1943+2*$E$2+1,2*$E$2+1),3)))</f>
        <v>Player 13</v>
      </c>
      <c r="D1943" s="3" t="str">
        <f ca="1" t="shared" si="48"/>
        <v>Player 23</v>
      </c>
      <c r="E1943" s="3"/>
      <c r="F1943" s="3"/>
      <c r="G1943">
        <f>1+MOD(A1943+D1937-2,2*$E$2+1)</f>
        <v>15</v>
      </c>
    </row>
    <row r="1944" spans="1:7" ht="12.75">
      <c r="A1944" s="3">
        <v>4</v>
      </c>
      <c r="B1944" s="4">
        <f t="shared" si="49"/>
        <v>16</v>
      </c>
      <c r="C1944" s="4" t="str">
        <f ca="1">IF(G1944=$E$2+1,D1938,INDIRECT(ADDRESS(4+MOD(IF(G1944&lt;$E$2+1,G1944,$E$2+$E$2+2-G1944)-A1944+2*$E$2+1,2*$E$2+1),3)))</f>
        <v>Player 13</v>
      </c>
      <c r="D1944" s="3" t="str">
        <f ca="1" t="shared" si="48"/>
        <v>Player 21</v>
      </c>
      <c r="E1944" s="3"/>
      <c r="F1944" s="3"/>
      <c r="G1944">
        <f>1+MOD(A1944+D1937-2,2*$E$2+1)</f>
        <v>16</v>
      </c>
    </row>
    <row r="1945" spans="1:7" ht="12.75">
      <c r="A1945" s="3">
        <v>5</v>
      </c>
      <c r="B1945" s="4">
        <f t="shared" si="49"/>
        <v>17</v>
      </c>
      <c r="C1945" s="4" t="str">
        <f ca="1">IF(G1945=$E$2+1,D1938,INDIRECT(ADDRESS(4+MOD(IF(G1945&lt;$E$2+1,G1945,$E$2+$E$2+2-G1945)-A1945+2*$E$2+1,2*$E$2+1),3)))</f>
        <v>Player 13</v>
      </c>
      <c r="D1945" s="3" t="str">
        <f ca="1" t="shared" si="48"/>
        <v>Player 19</v>
      </c>
      <c r="E1945" s="3"/>
      <c r="F1945" s="3"/>
      <c r="G1945">
        <f>1+MOD(A1945+D1937-2,2*$E$2+1)</f>
        <v>17</v>
      </c>
    </row>
    <row r="1946" spans="1:7" ht="12.75">
      <c r="A1946" s="3">
        <v>6</v>
      </c>
      <c r="B1946" s="4">
        <f t="shared" si="49"/>
        <v>18</v>
      </c>
      <c r="C1946" s="4" t="str">
        <f ca="1">IF(G1946=$E$2+1,D1938,INDIRECT(ADDRESS(4+MOD(IF(G1946&lt;$E$2+1,G1946,$E$2+$E$2+2-G1946)-A1946+2*$E$2+1,2*$E$2+1),3)))</f>
        <v>Player 13</v>
      </c>
      <c r="D1946" s="3" t="str">
        <f ca="1" t="shared" si="48"/>
        <v>Player 17</v>
      </c>
      <c r="E1946" s="3"/>
      <c r="F1946" s="3"/>
      <c r="G1946">
        <f>1+MOD(A1946+D1937-2,2*$E$2+1)</f>
        <v>18</v>
      </c>
    </row>
    <row r="1947" spans="1:7" ht="12.75">
      <c r="A1947" s="3">
        <v>7</v>
      </c>
      <c r="B1947" s="4">
        <f t="shared" si="49"/>
        <v>19</v>
      </c>
      <c r="C1947" s="4" t="str">
        <f ca="1">IF(G1947=$E$2+1,D1938,INDIRECT(ADDRESS(4+MOD(IF(G1947&lt;$E$2+1,G1947,$E$2+$E$2+2-G1947)-A1947+2*$E$2+1,2*$E$2+1),3)))</f>
        <v>Player 13</v>
      </c>
      <c r="D1947" s="3" t="str">
        <f ca="1" t="shared" si="48"/>
        <v>Player 15</v>
      </c>
      <c r="E1947" s="3"/>
      <c r="F1947" s="3"/>
      <c r="G1947">
        <f>1+MOD(A1947+D1937-2,2*$E$2+1)</f>
        <v>19</v>
      </c>
    </row>
    <row r="1948" spans="1:7" ht="12.75">
      <c r="A1948" s="3">
        <v>8</v>
      </c>
      <c r="B1948" s="4">
        <f t="shared" si="49"/>
        <v>0</v>
      </c>
      <c r="C1948" s="4" t="str">
        <f ca="1">IF(G1948=$E$2+1,D1938,INDIRECT(ADDRESS(4+MOD(IF(G1948&lt;$E$2+1,G1948,$E$2+$E$2+2-G1948)-A1948+2*$E$2+1,2*$E$2+1),3)))</f>
        <v>Player 13</v>
      </c>
      <c r="D1948" s="3" t="str">
        <f ca="1" t="shared" si="48"/>
        <v>Rest</v>
      </c>
      <c r="E1948" s="3"/>
      <c r="F1948" s="3"/>
      <c r="G1948">
        <f>1+MOD(A1948+D1937-2,2*$E$2+1)</f>
        <v>20</v>
      </c>
    </row>
    <row r="1949" spans="1:7" ht="12.75">
      <c r="A1949" s="3">
        <v>9</v>
      </c>
      <c r="B1949" s="4">
        <f t="shared" si="49"/>
        <v>19</v>
      </c>
      <c r="C1949" s="4" t="str">
        <f ca="1">IF(G1949=$E$2+1,D1938,INDIRECT(ADDRESS(4+MOD(IF(G1949&lt;$E$2+1,G1949,$E$2+$E$2+2-G1949)-A1949+2*$E$2+1,2*$E$2+1),3)))</f>
        <v>Player 11</v>
      </c>
      <c r="D1949" s="3" t="str">
        <f ca="1" t="shared" si="48"/>
        <v>Player 13</v>
      </c>
      <c r="E1949" s="3"/>
      <c r="F1949" s="3"/>
      <c r="G1949">
        <f>1+MOD(A1949+D1937-2,2*$E$2+1)</f>
        <v>21</v>
      </c>
    </row>
    <row r="1950" spans="1:7" ht="12.75">
      <c r="A1950" s="3">
        <v>10</v>
      </c>
      <c r="B1950" s="4">
        <f t="shared" si="49"/>
        <v>18</v>
      </c>
      <c r="C1950" s="4" t="str">
        <f ca="1">IF(G1950=$E$2+1,D1938,INDIRECT(ADDRESS(4+MOD(IF(G1950&lt;$E$2+1,G1950,$E$2+$E$2+2-G1950)-A1950+2*$E$2+1,2*$E$2+1),3)))</f>
        <v>Player 9</v>
      </c>
      <c r="D1950" s="3" t="str">
        <f ca="1" t="shared" si="48"/>
        <v>Player 13</v>
      </c>
      <c r="E1950" s="3"/>
      <c r="F1950" s="3"/>
      <c r="G1950">
        <f>1+MOD(A1950+D1937-2,2*$E$2+1)</f>
        <v>22</v>
      </c>
    </row>
    <row r="1951" spans="1:7" ht="12.75">
      <c r="A1951" s="3">
        <v>11</v>
      </c>
      <c r="B1951" s="4">
        <f t="shared" si="49"/>
        <v>17</v>
      </c>
      <c r="C1951" s="4" t="str">
        <f ca="1">IF(G1951=$E$2+1,D1938,INDIRECT(ADDRESS(4+MOD(IF(G1951&lt;$E$2+1,G1951,$E$2+$E$2+2-G1951)-A1951+2*$E$2+1,2*$E$2+1),3)))</f>
        <v>Player 7</v>
      </c>
      <c r="D1951" s="3" t="str">
        <f ca="1" t="shared" si="48"/>
        <v>Player 13</v>
      </c>
      <c r="E1951" s="3"/>
      <c r="F1951" s="3"/>
      <c r="G1951">
        <f>1+MOD(A1951+D1937-2,2*$E$2+1)</f>
        <v>23</v>
      </c>
    </row>
    <row r="1952" spans="1:7" ht="12.75">
      <c r="A1952" s="3">
        <v>12</v>
      </c>
      <c r="B1952" s="4">
        <f t="shared" si="49"/>
        <v>16</v>
      </c>
      <c r="C1952" s="4" t="str">
        <f ca="1">IF(G1952=$E$2+1,D1938,INDIRECT(ADDRESS(4+MOD(IF(G1952&lt;$E$2+1,G1952,$E$2+$E$2+2-G1952)-A1952+2*$E$2+1,2*$E$2+1),3)))</f>
        <v>Player 5</v>
      </c>
      <c r="D1952" s="3" t="str">
        <f ca="1" t="shared" si="48"/>
        <v>Player 13</v>
      </c>
      <c r="E1952" s="3"/>
      <c r="F1952" s="3"/>
      <c r="G1952">
        <f>1+MOD(A1952+D1937-2,2*$E$2+1)</f>
        <v>24</v>
      </c>
    </row>
    <row r="1953" spans="1:7" ht="12.75">
      <c r="A1953" s="3">
        <v>13</v>
      </c>
      <c r="B1953" s="4">
        <f t="shared" si="49"/>
        <v>15</v>
      </c>
      <c r="C1953" s="4" t="str">
        <f ca="1">IF(G1953=$E$2+1,D1938,INDIRECT(ADDRESS(4+MOD(IF(G1953&lt;$E$2+1,G1953,$E$2+$E$2+2-G1953)-A1953+2*$E$2+1,2*$E$2+1),3)))</f>
        <v>Player 3</v>
      </c>
      <c r="D1953" s="3" t="str">
        <f ca="1" t="shared" si="48"/>
        <v>Player 13</v>
      </c>
      <c r="E1953" s="3"/>
      <c r="F1953" s="3"/>
      <c r="G1953">
        <f>1+MOD(A1953+D1937-2,2*$E$2+1)</f>
        <v>25</v>
      </c>
    </row>
    <row r="1954" spans="1:7" ht="12.75">
      <c r="A1954" s="3">
        <v>14</v>
      </c>
      <c r="B1954" s="4">
        <f t="shared" si="49"/>
        <v>14</v>
      </c>
      <c r="C1954" s="4" t="str">
        <f ca="1">IF(G1954=$E$2+1,D1938,INDIRECT(ADDRESS(4+MOD(IF(G1954&lt;$E$2+1,G1954,$E$2+$E$2+2-G1954)-A1954+2*$E$2+1,2*$E$2+1),3)))</f>
        <v>Player 1</v>
      </c>
      <c r="D1954" s="3" t="str">
        <f ca="1" t="shared" si="48"/>
        <v>Player 13</v>
      </c>
      <c r="E1954" s="3"/>
      <c r="F1954" s="3"/>
      <c r="G1954">
        <f>1+MOD(A1954+D1937-2,2*$E$2+1)</f>
        <v>26</v>
      </c>
    </row>
    <row r="1955" spans="1:7" ht="12.75">
      <c r="A1955" s="3">
        <v>15</v>
      </c>
      <c r="B1955" s="4">
        <f t="shared" si="49"/>
        <v>13</v>
      </c>
      <c r="C1955" s="4" t="str">
        <f ca="1">IF(G1955=$E$2+1,D1938,INDIRECT(ADDRESS(4+MOD(IF(G1955&lt;$E$2+1,G1955,$E$2+$E$2+2-G1955)-A1955+2*$E$2+1,2*$E$2+1),3)))</f>
        <v>Player 38</v>
      </c>
      <c r="D1955" s="3" t="str">
        <f ca="1" t="shared" si="48"/>
        <v>Player 13</v>
      </c>
      <c r="E1955" s="3"/>
      <c r="F1955" s="3"/>
      <c r="G1955">
        <f>1+MOD(A1955+D1937-2,2*$E$2+1)</f>
        <v>27</v>
      </c>
    </row>
    <row r="1956" spans="1:7" ht="12.75">
      <c r="A1956" s="3">
        <v>16</v>
      </c>
      <c r="B1956" s="4">
        <f t="shared" si="49"/>
        <v>12</v>
      </c>
      <c r="C1956" s="4" t="str">
        <f ca="1">IF(G1956=$E$2+1,D1938,INDIRECT(ADDRESS(4+MOD(IF(G1956&lt;$E$2+1,G1956,$E$2+$E$2+2-G1956)-A1956+2*$E$2+1,2*$E$2+1),3)))</f>
        <v>Player 36</v>
      </c>
      <c r="D1956" s="3" t="str">
        <f ca="1" t="shared" si="48"/>
        <v>Player 13</v>
      </c>
      <c r="E1956" s="3"/>
      <c r="F1956" s="3"/>
      <c r="G1956">
        <f>1+MOD(A1956+D1937-2,2*$E$2+1)</f>
        <v>28</v>
      </c>
    </row>
    <row r="1957" spans="1:7" ht="12.75">
      <c r="A1957" s="3">
        <v>17</v>
      </c>
      <c r="B1957" s="4">
        <f t="shared" si="49"/>
        <v>11</v>
      </c>
      <c r="C1957" s="4" t="str">
        <f ca="1">IF(G1957=$E$2+1,D1938,INDIRECT(ADDRESS(4+MOD(IF(G1957&lt;$E$2+1,G1957,$E$2+$E$2+2-G1957)-A1957+2*$E$2+1,2*$E$2+1),3)))</f>
        <v>Player 34</v>
      </c>
      <c r="D1957" s="3" t="str">
        <f ca="1" t="shared" si="48"/>
        <v>Player 13</v>
      </c>
      <c r="E1957" s="3"/>
      <c r="F1957" s="3"/>
      <c r="G1957">
        <f>1+MOD(A1957+D1937-2,2*$E$2+1)</f>
        <v>29</v>
      </c>
    </row>
    <row r="1958" spans="1:7" ht="12.75">
      <c r="A1958" s="3">
        <v>18</v>
      </c>
      <c r="B1958" s="4">
        <f t="shared" si="49"/>
        <v>10</v>
      </c>
      <c r="C1958" s="4" t="str">
        <f ca="1">IF(G1958=$E$2+1,D1938,INDIRECT(ADDRESS(4+MOD(IF(G1958&lt;$E$2+1,G1958,$E$2+$E$2+2-G1958)-A1958+2*$E$2+1,2*$E$2+1),3)))</f>
        <v>Player 32</v>
      </c>
      <c r="D1958" s="3" t="str">
        <f ca="1" t="shared" si="48"/>
        <v>Player 13</v>
      </c>
      <c r="E1958" s="3"/>
      <c r="F1958" s="3"/>
      <c r="G1958">
        <f>1+MOD(A1958+D1937-2,2*$E$2+1)</f>
        <v>30</v>
      </c>
    </row>
    <row r="1959" spans="1:7" ht="12.75">
      <c r="A1959" s="3">
        <v>19</v>
      </c>
      <c r="B1959" s="4">
        <f t="shared" si="49"/>
        <v>9</v>
      </c>
      <c r="C1959" s="4" t="str">
        <f ca="1">IF(G1959=$E$2+1,D1938,INDIRECT(ADDRESS(4+MOD(IF(G1959&lt;$E$2+1,G1959,$E$2+$E$2+2-G1959)-A1959+2*$E$2+1,2*$E$2+1),3)))</f>
        <v>Player 30</v>
      </c>
      <c r="D1959" s="3" t="str">
        <f ca="1" t="shared" si="48"/>
        <v>Player 13</v>
      </c>
      <c r="E1959" s="3"/>
      <c r="F1959" s="3"/>
      <c r="G1959">
        <f>1+MOD(A1959+D1937-2,2*$E$2+1)</f>
        <v>31</v>
      </c>
    </row>
    <row r="1960" spans="1:7" ht="12.75">
      <c r="A1960" s="3">
        <v>20</v>
      </c>
      <c r="B1960" s="4">
        <f t="shared" si="49"/>
        <v>8</v>
      </c>
      <c r="C1960" s="4" t="str">
        <f ca="1">IF(G1960=$E$2+1,D1938,INDIRECT(ADDRESS(4+MOD(IF(G1960&lt;$E$2+1,G1960,$E$2+$E$2+2-G1960)-A1960+2*$E$2+1,2*$E$2+1),3)))</f>
        <v>Player 28</v>
      </c>
      <c r="D1960" s="3" t="str">
        <f ca="1" t="shared" si="48"/>
        <v>Player 13</v>
      </c>
      <c r="E1960" s="3"/>
      <c r="F1960" s="3"/>
      <c r="G1960">
        <f>1+MOD(A1960+D1937-2,2*$E$2+1)</f>
        <v>32</v>
      </c>
    </row>
    <row r="1961" spans="1:7" ht="12.75">
      <c r="A1961" s="3">
        <v>21</v>
      </c>
      <c r="B1961" s="4">
        <f t="shared" si="49"/>
        <v>7</v>
      </c>
      <c r="C1961" s="4" t="str">
        <f ca="1">IF(G1961=$E$2+1,D1938,INDIRECT(ADDRESS(4+MOD(IF(G1961&lt;$E$2+1,G1961,$E$2+$E$2+2-G1961)-A1961+2*$E$2+1,2*$E$2+1),3)))</f>
        <v>Player 26</v>
      </c>
      <c r="D1961" s="3" t="str">
        <f ca="1" t="shared" si="48"/>
        <v>Player 13</v>
      </c>
      <c r="E1961" s="3"/>
      <c r="F1961" s="3"/>
      <c r="G1961">
        <f>1+MOD(A1961+D1937-2,2*$E$2+1)</f>
        <v>33</v>
      </c>
    </row>
    <row r="1962" spans="1:7" ht="12.75">
      <c r="A1962" s="3">
        <v>22</v>
      </c>
      <c r="B1962" s="4">
        <f>IF(G1962=$E$2+1,0,IF(G1962&lt;$E$2+1,G1962,$E$2+$E$2+2-G1962))</f>
        <v>6</v>
      </c>
      <c r="C1962" s="4" t="str">
        <f ca="1">IF(G1962=$E$2+1,D1938,INDIRECT(ADDRESS(4+MOD(IF(G1962&lt;$E$2+1,G1962,$E$2+$E$2+2-G1962)-A1962+2*$E$2+1,2*$E$2+1),3)))</f>
        <v>Player 24</v>
      </c>
      <c r="D1962" s="3" t="str">
        <f ca="1" t="shared" si="48"/>
        <v>Player 13</v>
      </c>
      <c r="E1962" s="3"/>
      <c r="F1962" s="3"/>
      <c r="G1962">
        <f>1+MOD(A1962+D1937-2,2*$E$2+1)</f>
        <v>34</v>
      </c>
    </row>
    <row r="1963" spans="1:7" ht="12.75">
      <c r="A1963" s="3">
        <v>23</v>
      </c>
      <c r="B1963" s="4">
        <f>IF(G1963=$E$2+1,0,IF(G1963&lt;$E$2+1,G1963,$E$2+$E$2+2-G1963))</f>
        <v>5</v>
      </c>
      <c r="C1963" s="4" t="str">
        <f ca="1">IF(G1963=$E$2+1,D1938,INDIRECT(ADDRESS(4+MOD(IF(G1963&lt;$E$2+1,G1963,$E$2+$E$2+2-G1963)-A1963+2*$E$2+1,2*$E$2+1),3)))</f>
        <v>Player 22</v>
      </c>
      <c r="D1963" s="3" t="str">
        <f ca="1" t="shared" si="48"/>
        <v>Player 13</v>
      </c>
      <c r="E1963" s="3"/>
      <c r="F1963" s="3"/>
      <c r="G1963">
        <f>1+MOD(A1963+D1937-2,2*$E$2+1)</f>
        <v>35</v>
      </c>
    </row>
    <row r="1964" spans="1:7" ht="12.75">
      <c r="A1964" s="3">
        <v>24</v>
      </c>
      <c r="B1964" s="4">
        <f aca="true" t="shared" si="50" ref="B1964:B1979">IF(G1964=$E$2+1,0,IF(G1964&lt;$E$2+1,G1964,$E$2+$E$2+2-G1964))</f>
        <v>4</v>
      </c>
      <c r="C1964" s="4" t="str">
        <f ca="1">IF(G1964=$E$2+1,D1938,INDIRECT(ADDRESS(4+MOD(IF(G1964&lt;$E$2+1,G1964,$E$2+$E$2+2-G1964)-A1964+2*$E$2+1,2*$E$2+1),3)))</f>
        <v>Player 20</v>
      </c>
      <c r="D1964" s="3" t="str">
        <f ca="1" t="shared" si="48"/>
        <v>Player 13</v>
      </c>
      <c r="E1964" s="3"/>
      <c r="F1964" s="3"/>
      <c r="G1964">
        <f>1+MOD(A1964+D1937-2,2*$E$2+1)</f>
        <v>36</v>
      </c>
    </row>
    <row r="1965" spans="1:7" ht="12.75">
      <c r="A1965" s="3">
        <v>25</v>
      </c>
      <c r="B1965" s="4">
        <f t="shared" si="50"/>
        <v>3</v>
      </c>
      <c r="C1965" s="4" t="str">
        <f ca="1">IF(G1965=$E$2+1,D1938,INDIRECT(ADDRESS(4+MOD(IF(G1965&lt;$E$2+1,G1965,$E$2+$E$2+2-G1965)-A1965+2*$E$2+1,2*$E$2+1),3)))</f>
        <v>Player 18</v>
      </c>
      <c r="D1965" s="3" t="str">
        <f ca="1" t="shared" si="48"/>
        <v>Player 13</v>
      </c>
      <c r="E1965" s="3"/>
      <c r="F1965" s="3"/>
      <c r="G1965">
        <f>1+MOD(A1965+D1937-2,2*$E$2+1)</f>
        <v>37</v>
      </c>
    </row>
    <row r="1966" spans="1:7" ht="12.75">
      <c r="A1966" s="3">
        <v>26</v>
      </c>
      <c r="B1966" s="4">
        <f t="shared" si="50"/>
        <v>2</v>
      </c>
      <c r="C1966" s="4" t="str">
        <f ca="1">IF(G1966=$E$2+1,D1938,INDIRECT(ADDRESS(4+MOD(IF(G1966&lt;$E$2+1,G1966,$E$2+$E$2+2-G1966)-A1966+2*$E$2+1,2*$E$2+1),3)))</f>
        <v>Player 16</v>
      </c>
      <c r="D1966" s="3" t="str">
        <f ca="1" t="shared" si="48"/>
        <v>Player 13</v>
      </c>
      <c r="E1966" s="3"/>
      <c r="F1966" s="3"/>
      <c r="G1966">
        <f>1+MOD(A1966+D1937-2,2*$E$2+1)</f>
        <v>38</v>
      </c>
    </row>
    <row r="1967" spans="1:7" ht="12.75">
      <c r="A1967" s="3">
        <v>27</v>
      </c>
      <c r="B1967" s="4">
        <f t="shared" si="50"/>
        <v>1</v>
      </c>
      <c r="C1967" s="4" t="str">
        <f ca="1">IF(G1967=$E$2+1,D1938,INDIRECT(ADDRESS(4+MOD(IF(G1967&lt;$E$2+1,G1967,$E$2+$E$2+2-G1967)-A1967+2*$E$2+1,2*$E$2+1),3)))</f>
        <v>Player 14</v>
      </c>
      <c r="D1967" s="3" t="str">
        <f ca="1" t="shared" si="48"/>
        <v>Player 13</v>
      </c>
      <c r="E1967" s="3"/>
      <c r="F1967" s="3"/>
      <c r="G1967">
        <f>1+MOD(A1967+D1937-2,2*$E$2+1)</f>
        <v>39</v>
      </c>
    </row>
    <row r="1968" spans="1:7" ht="12.75">
      <c r="A1968" s="3">
        <v>28</v>
      </c>
      <c r="B1968" s="4">
        <f t="shared" si="50"/>
        <v>1</v>
      </c>
      <c r="C1968" s="4" t="str">
        <f ca="1">IF(G1968=$E$2+1,D1938,INDIRECT(ADDRESS(4+MOD(IF(G1968&lt;$E$2+1,G1968,$E$2+$E$2+2-G1968)-A1968+2*$E$2+1,2*$E$2+1),3)))</f>
        <v>Player 13</v>
      </c>
      <c r="D1968" s="3" t="str">
        <f ca="1" t="shared" si="48"/>
        <v>Player 12</v>
      </c>
      <c r="E1968" s="3"/>
      <c r="F1968" s="3"/>
      <c r="G1968">
        <f>1+MOD(A1968+D1937-2,2*$E$2+1)</f>
        <v>1</v>
      </c>
    </row>
    <row r="1969" spans="1:7" ht="12.75">
      <c r="A1969" s="3">
        <v>29</v>
      </c>
      <c r="B1969" s="4">
        <f t="shared" si="50"/>
        <v>2</v>
      </c>
      <c r="C1969" s="4" t="str">
        <f ca="1">IF(G1969=$E$2+1,D1938,INDIRECT(ADDRESS(4+MOD(IF(G1969&lt;$E$2+1,G1969,$E$2+$E$2+2-G1969)-A1969+2*$E$2+1,2*$E$2+1),3)))</f>
        <v>Player 13</v>
      </c>
      <c r="D1969" s="3" t="str">
        <f ca="1" t="shared" si="48"/>
        <v>Player 10</v>
      </c>
      <c r="E1969" s="3"/>
      <c r="F1969" s="3"/>
      <c r="G1969">
        <f>1+MOD(A1969+D1937-2,2*$E$2+1)</f>
        <v>2</v>
      </c>
    </row>
    <row r="1970" spans="1:7" ht="12.75">
      <c r="A1970" s="3">
        <v>30</v>
      </c>
      <c r="B1970" s="4">
        <f t="shared" si="50"/>
        <v>3</v>
      </c>
      <c r="C1970" s="4" t="str">
        <f ca="1">IF(G1970=$E$2+1,D1938,INDIRECT(ADDRESS(4+MOD(IF(G1970&lt;$E$2+1,G1970,$E$2+$E$2+2-G1970)-A1970+2*$E$2+1,2*$E$2+1),3)))</f>
        <v>Player 13</v>
      </c>
      <c r="D1970" s="3" t="str">
        <f ca="1">IF(G1970=$E$2+1,$F$3,INDIRECT(ADDRESS(4+MOD(IF(G1970&lt;$E$2+1,$E$2+$E$2+2-G1970,G1970)-A1970+2*$E$2+1,2*$E$2+1),3)))</f>
        <v>Player 8</v>
      </c>
      <c r="E1970" s="3"/>
      <c r="F1970" s="3"/>
      <c r="G1970">
        <f>1+MOD(A1970+D1937-2,2*$E$2+1)</f>
        <v>3</v>
      </c>
    </row>
    <row r="1971" spans="1:7" ht="12.75">
      <c r="A1971" s="3">
        <v>31</v>
      </c>
      <c r="B1971" s="4">
        <f t="shared" si="50"/>
        <v>4</v>
      </c>
      <c r="C1971" s="4" t="str">
        <f ca="1">IF(G1971=$E$2+1,D1938,INDIRECT(ADDRESS(4+MOD(IF(G1971&lt;$E$2+1,G1971,$E$2+$E$2+2-G1971)-A1971+2*$E$2+1,2*$E$2+1),3)))</f>
        <v>Player 13</v>
      </c>
      <c r="D1971" s="3" t="str">
        <f ca="1">IF(G1971=$E$2+1,$F$3,INDIRECT(ADDRESS(4+MOD(IF(G1971&lt;$E$2+1,$E$2+$E$2+2-G1971,G1971)-A1971+2*$E$2+1,2*$E$2+1),3)))</f>
        <v>Player 6</v>
      </c>
      <c r="E1971" s="3"/>
      <c r="F1971" s="3"/>
      <c r="G1971">
        <f>1+MOD(A1971+D1937-2,2*$E$2+1)</f>
        <v>4</v>
      </c>
    </row>
    <row r="1972" spans="1:7" ht="12.75">
      <c r="A1972" s="3">
        <v>32</v>
      </c>
      <c r="B1972" s="4">
        <f t="shared" si="50"/>
        <v>5</v>
      </c>
      <c r="C1972" s="4" t="str">
        <f ca="1">IF(G1972=$E$2+1,D1938,INDIRECT(ADDRESS(4+MOD(IF(G1972&lt;$E$2+1,G1972,$E$2+$E$2+2-G1972)-A1972+2*$E$2+1,2*$E$2+1),3)))</f>
        <v>Player 13</v>
      </c>
      <c r="D1972" s="3" t="str">
        <f aca="true" ca="1" t="shared" si="51" ref="D1972:D1979">IF(G1972=$E$2+1,$F$3,INDIRECT(ADDRESS(4+MOD(IF(G1972&lt;$E$2+1,$E$2+$E$2+2-G1972,G1972)-A1972+2*$E$2+1,2*$E$2+1),3)))</f>
        <v>Player 4</v>
      </c>
      <c r="E1972" s="3"/>
      <c r="F1972" s="3"/>
      <c r="G1972">
        <f>1+MOD(A1972+D1937-2,2*$E$2+1)</f>
        <v>5</v>
      </c>
    </row>
    <row r="1973" spans="1:7" ht="12.75">
      <c r="A1973" s="3">
        <v>33</v>
      </c>
      <c r="B1973" s="4">
        <f t="shared" si="50"/>
        <v>6</v>
      </c>
      <c r="C1973" s="4" t="str">
        <f ca="1">IF(G1973=$E$2+1,D1938,INDIRECT(ADDRESS(4+MOD(IF(G1973&lt;$E$2+1,G1973,$E$2+$E$2+2-G1973)-A1973+2*$E$2+1,2*$E$2+1),3)))</f>
        <v>Player 13</v>
      </c>
      <c r="D1973" s="3" t="str">
        <f ca="1" t="shared" si="51"/>
        <v>Player 2</v>
      </c>
      <c r="E1973" s="3"/>
      <c r="F1973" s="3"/>
      <c r="G1973">
        <f>1+MOD(A1973+D1937-2,2*$E$2+1)</f>
        <v>6</v>
      </c>
    </row>
    <row r="1974" spans="1:7" ht="12.75">
      <c r="A1974" s="3">
        <v>34</v>
      </c>
      <c r="B1974" s="4">
        <f t="shared" si="50"/>
        <v>7</v>
      </c>
      <c r="C1974" s="4" t="str">
        <f ca="1">IF(G1974=$E$2+1,D1938,INDIRECT(ADDRESS(4+MOD(IF(G1974&lt;$E$2+1,G1974,$E$2+$E$2+2-G1974)-A1974+2*$E$2+1,2*$E$2+1),3)))</f>
        <v>Player 13</v>
      </c>
      <c r="D1974" s="3" t="str">
        <f ca="1" t="shared" si="51"/>
        <v>Player 39 or Rest</v>
      </c>
      <c r="E1974" s="3"/>
      <c r="F1974" s="3"/>
      <c r="G1974">
        <f>1+MOD(A1974+D1937-2,2*$E$2+1)</f>
        <v>7</v>
      </c>
    </row>
    <row r="1975" spans="1:7" ht="12.75">
      <c r="A1975" s="3">
        <v>35</v>
      </c>
      <c r="B1975" s="4">
        <f t="shared" si="50"/>
        <v>8</v>
      </c>
      <c r="C1975" s="4" t="str">
        <f ca="1">IF(G1975=$E$2+1,D1938,INDIRECT(ADDRESS(4+MOD(IF(G1975&lt;$E$2+1,G1975,$E$2+$E$2+2-G1975)-A1975+2*$E$2+1,2*$E$2+1),3)))</f>
        <v>Player 13</v>
      </c>
      <c r="D1975" s="3" t="str">
        <f ca="1" t="shared" si="51"/>
        <v>Player 37</v>
      </c>
      <c r="E1975" s="3"/>
      <c r="F1975" s="3"/>
      <c r="G1975">
        <f>1+MOD(A1975+D1937-2,2*$E$2+1)</f>
        <v>8</v>
      </c>
    </row>
    <row r="1976" spans="1:7" ht="12.75">
      <c r="A1976" s="3">
        <v>36</v>
      </c>
      <c r="B1976" s="4">
        <f t="shared" si="50"/>
        <v>9</v>
      </c>
      <c r="C1976" s="4" t="str">
        <f ca="1">IF(G1976=$E$2+1,D1938,INDIRECT(ADDRESS(4+MOD(IF(G1976&lt;$E$2+1,G1976,$E$2+$E$2+2-G1976)-A1976+2*$E$2+1,2*$E$2+1),3)))</f>
        <v>Player 13</v>
      </c>
      <c r="D1976" s="3" t="str">
        <f ca="1" t="shared" si="51"/>
        <v>Player 35</v>
      </c>
      <c r="E1976" s="3"/>
      <c r="F1976" s="3"/>
      <c r="G1976">
        <f>1+MOD(A1976+D1937-2,2*$E$2+1)</f>
        <v>9</v>
      </c>
    </row>
    <row r="1977" spans="1:7" ht="12.75">
      <c r="A1977" s="3">
        <v>37</v>
      </c>
      <c r="B1977" s="4">
        <f t="shared" si="50"/>
        <v>10</v>
      </c>
      <c r="C1977" s="4" t="str">
        <f ca="1">IF(G1977=$E$2+1,D1938,INDIRECT(ADDRESS(4+MOD(IF(G1977&lt;$E$2+1,G1977,$E$2+$E$2+2-G1977)-A1977+2*$E$2+1,2*$E$2+1),3)))</f>
        <v>Player 13</v>
      </c>
      <c r="D1977" s="3" t="str">
        <f ca="1" t="shared" si="51"/>
        <v>Player 33</v>
      </c>
      <c r="E1977" s="3"/>
      <c r="F1977" s="3"/>
      <c r="G1977">
        <f>1+MOD(A1977+D1937-2,2*$E$2+1)</f>
        <v>10</v>
      </c>
    </row>
    <row r="1978" spans="1:7" ht="12.75">
      <c r="A1978" s="3">
        <v>38</v>
      </c>
      <c r="B1978" s="4">
        <f t="shared" si="50"/>
        <v>11</v>
      </c>
      <c r="C1978" s="4" t="str">
        <f ca="1">IF(G1978=$E$2+1,D1938,INDIRECT(ADDRESS(4+MOD(IF(G1978&lt;$E$2+1,G1978,$E$2+$E$2+2-G1978)-A1978+2*$E$2+1,2*$E$2+1),3)))</f>
        <v>Player 13</v>
      </c>
      <c r="D1978" s="3" t="str">
        <f ca="1" t="shared" si="51"/>
        <v>Player 31</v>
      </c>
      <c r="E1978" s="3"/>
      <c r="F1978" s="3"/>
      <c r="G1978">
        <f>1+MOD(A1978+D1937-2,2*$E$2+1)</f>
        <v>11</v>
      </c>
    </row>
    <row r="1979" spans="1:7" ht="12.75">
      <c r="A1979" s="3">
        <v>39</v>
      </c>
      <c r="B1979" s="4">
        <f t="shared" si="50"/>
        <v>12</v>
      </c>
      <c r="C1979" s="4" t="str">
        <f ca="1">IF(G1979=$E$2+1,D1938,INDIRECT(ADDRESS(4+MOD(IF(G1979&lt;$E$2+1,G1979,$E$2+$E$2+2-G1979)-A1979+2*$E$2+1,2*$E$2+1),3)))</f>
        <v>Player 13</v>
      </c>
      <c r="D1979" s="3" t="str">
        <f ca="1" t="shared" si="51"/>
        <v>Player 29</v>
      </c>
      <c r="E1979" s="3"/>
      <c r="F1979" s="3"/>
      <c r="G1979">
        <f>1+MOD(A1979+D1937-2,2*$E$2+1)</f>
        <v>12</v>
      </c>
    </row>
    <row r="1990" spans="1:6" ht="12.75">
      <c r="A1990" t="s">
        <v>45</v>
      </c>
      <c r="C1990" s="1" t="s">
        <v>46</v>
      </c>
      <c r="D1990" s="2">
        <v>14</v>
      </c>
      <c r="F1990"/>
    </row>
    <row r="1991" spans="3:6" ht="12.75">
      <c r="C1991" s="1" t="s">
        <v>47</v>
      </c>
      <c r="D1991" s="2" t="str">
        <f ca="1">INDIRECT(ADDRESS(3+D1990,3))</f>
        <v>Player 14</v>
      </c>
      <c r="F1991"/>
    </row>
    <row r="1992" ht="12.75">
      <c r="F1992"/>
    </row>
    <row r="1993" spans="1:7" ht="12.75">
      <c r="A1993" s="3" t="s">
        <v>57</v>
      </c>
      <c r="B1993" s="13" t="s">
        <v>5</v>
      </c>
      <c r="C1993" s="4" t="s">
        <v>11</v>
      </c>
      <c r="D1993" s="3" t="s">
        <v>10</v>
      </c>
      <c r="E1993" s="5" t="s">
        <v>3</v>
      </c>
      <c r="F1993" s="3" t="s">
        <v>4</v>
      </c>
      <c r="G1993" t="s">
        <v>48</v>
      </c>
    </row>
    <row r="1994" spans="1:7" ht="12.75">
      <c r="A1994" s="16">
        <v>1</v>
      </c>
      <c r="B1994" s="15">
        <f>IF(G1994=$E$2+1,0,IF(G1994&lt;$E$2+1,G1994,$E$2+$E$2+2-G1994))</f>
        <v>14</v>
      </c>
      <c r="C1994" s="15" t="str">
        <f ca="1">IF(G1994=$E$2+1,D1991,INDIRECT(ADDRESS(4+MOD(IF(G1994&lt;$E$2+1,G1994,$E$2+$E$2+2-G1994)-A1994+2*$E$2+1,2*$E$2+1),3)))</f>
        <v>Player 14</v>
      </c>
      <c r="D1994" s="16" t="str">
        <f aca="true" ca="1" t="shared" si="52" ref="D1994:D2022">IF(G1994=$E$2+1,$F$3,INDIRECT(ADDRESS(4+MOD(IF(G1994&lt;$E$2+1,$E$2+$E$2+2-G1994,G1994)-A1994+2*$E$2+1,2*$E$2+1),3)))</f>
        <v>Player 26</v>
      </c>
      <c r="E1994" s="17"/>
      <c r="F1994" s="16"/>
      <c r="G1994">
        <f>1+MOD(A1994+D1990-2,2*$E$2+1)</f>
        <v>14</v>
      </c>
    </row>
    <row r="1995" spans="1:7" ht="12.75">
      <c r="A1995" s="3">
        <v>2</v>
      </c>
      <c r="B1995" s="4">
        <f aca="true" t="shared" si="53" ref="B1995:B2014">IF(G1995=$E$2+1,0,IF(G1995&lt;$E$2+1,G1995,$E$2+$E$2+2-G1995))</f>
        <v>15</v>
      </c>
      <c r="C1995" s="4" t="str">
        <f ca="1">IF(G1995=$E$2+1,D1991,INDIRECT(ADDRESS(4+MOD(IF(G1995&lt;$E$2+1,G1995,$E$2+$E$2+2-G1995)-A1995+2*$E$2+1,2*$E$2+1),3)))</f>
        <v>Player 14</v>
      </c>
      <c r="D1995" s="3" t="str">
        <f ca="1" t="shared" si="52"/>
        <v>Player 24</v>
      </c>
      <c r="E1995" s="5"/>
      <c r="F1995" s="3"/>
      <c r="G1995">
        <f>1+MOD(A1995+D1990-2,2*$E$2+1)</f>
        <v>15</v>
      </c>
    </row>
    <row r="1996" spans="1:7" ht="12.75">
      <c r="A1996" s="3">
        <v>3</v>
      </c>
      <c r="B1996" s="4">
        <f t="shared" si="53"/>
        <v>16</v>
      </c>
      <c r="C1996" s="4" t="str">
        <f ca="1">IF(G1996=$E$2+1,D1991,INDIRECT(ADDRESS(4+MOD(IF(G1996&lt;$E$2+1,G1996,$E$2+$E$2+2-G1996)-A1996+2*$E$2+1,2*$E$2+1),3)))</f>
        <v>Player 14</v>
      </c>
      <c r="D1996" s="3" t="str">
        <f ca="1" t="shared" si="52"/>
        <v>Player 22</v>
      </c>
      <c r="E1996" s="3"/>
      <c r="F1996" s="3"/>
      <c r="G1996">
        <f>1+MOD(A1996+D1990-2,2*$E$2+1)</f>
        <v>16</v>
      </c>
    </row>
    <row r="1997" spans="1:7" ht="12.75">
      <c r="A1997" s="3">
        <v>4</v>
      </c>
      <c r="B1997" s="4">
        <f t="shared" si="53"/>
        <v>17</v>
      </c>
      <c r="C1997" s="4" t="str">
        <f ca="1">IF(G1997=$E$2+1,D1991,INDIRECT(ADDRESS(4+MOD(IF(G1997&lt;$E$2+1,G1997,$E$2+$E$2+2-G1997)-A1997+2*$E$2+1,2*$E$2+1),3)))</f>
        <v>Player 14</v>
      </c>
      <c r="D1997" s="3" t="str">
        <f ca="1" t="shared" si="52"/>
        <v>Player 20</v>
      </c>
      <c r="E1997" s="3"/>
      <c r="F1997" s="3"/>
      <c r="G1997">
        <f>1+MOD(A1997+D1990-2,2*$E$2+1)</f>
        <v>17</v>
      </c>
    </row>
    <row r="1998" spans="1:7" ht="12.75">
      <c r="A1998" s="3">
        <v>5</v>
      </c>
      <c r="B1998" s="4">
        <f t="shared" si="53"/>
        <v>18</v>
      </c>
      <c r="C1998" s="4" t="str">
        <f ca="1">IF(G1998=$E$2+1,D1991,INDIRECT(ADDRESS(4+MOD(IF(G1998&lt;$E$2+1,G1998,$E$2+$E$2+2-G1998)-A1998+2*$E$2+1,2*$E$2+1),3)))</f>
        <v>Player 14</v>
      </c>
      <c r="D1998" s="3" t="str">
        <f ca="1" t="shared" si="52"/>
        <v>Player 18</v>
      </c>
      <c r="E1998" s="3"/>
      <c r="F1998" s="3"/>
      <c r="G1998">
        <f>1+MOD(A1998+D1990-2,2*$E$2+1)</f>
        <v>18</v>
      </c>
    </row>
    <row r="1999" spans="1:7" ht="12.75">
      <c r="A1999" s="3">
        <v>6</v>
      </c>
      <c r="B1999" s="4">
        <f t="shared" si="53"/>
        <v>19</v>
      </c>
      <c r="C1999" s="4" t="str">
        <f ca="1">IF(G1999=$E$2+1,D1991,INDIRECT(ADDRESS(4+MOD(IF(G1999&lt;$E$2+1,G1999,$E$2+$E$2+2-G1999)-A1999+2*$E$2+1,2*$E$2+1),3)))</f>
        <v>Player 14</v>
      </c>
      <c r="D1999" s="3" t="str">
        <f ca="1" t="shared" si="52"/>
        <v>Player 16</v>
      </c>
      <c r="E1999" s="3"/>
      <c r="F1999" s="3"/>
      <c r="G1999">
        <f>1+MOD(A1999+D1990-2,2*$E$2+1)</f>
        <v>19</v>
      </c>
    </row>
    <row r="2000" spans="1:7" ht="12.75">
      <c r="A2000" s="3">
        <v>7</v>
      </c>
      <c r="B2000" s="4">
        <f t="shared" si="53"/>
        <v>0</v>
      </c>
      <c r="C2000" s="4" t="str">
        <f ca="1">IF(G2000=$E$2+1,D1991,INDIRECT(ADDRESS(4+MOD(IF(G2000&lt;$E$2+1,G2000,$E$2+$E$2+2-G2000)-A2000+2*$E$2+1,2*$E$2+1),3)))</f>
        <v>Player 14</v>
      </c>
      <c r="D2000" s="3" t="str">
        <f ca="1" t="shared" si="52"/>
        <v>Rest</v>
      </c>
      <c r="E2000" s="3"/>
      <c r="F2000" s="3"/>
      <c r="G2000">
        <f>1+MOD(A2000+D1990-2,2*$E$2+1)</f>
        <v>20</v>
      </c>
    </row>
    <row r="2001" spans="1:7" ht="12.75">
      <c r="A2001" s="3">
        <v>8</v>
      </c>
      <c r="B2001" s="4">
        <f t="shared" si="53"/>
        <v>19</v>
      </c>
      <c r="C2001" s="4" t="str">
        <f ca="1">IF(G2001=$E$2+1,D1991,INDIRECT(ADDRESS(4+MOD(IF(G2001&lt;$E$2+1,G2001,$E$2+$E$2+2-G2001)-A2001+2*$E$2+1,2*$E$2+1),3)))</f>
        <v>Player 12</v>
      </c>
      <c r="D2001" s="3" t="str">
        <f ca="1" t="shared" si="52"/>
        <v>Player 14</v>
      </c>
      <c r="E2001" s="3"/>
      <c r="F2001" s="3"/>
      <c r="G2001">
        <f>1+MOD(A2001+D1990-2,2*$E$2+1)</f>
        <v>21</v>
      </c>
    </row>
    <row r="2002" spans="1:7" ht="12.75">
      <c r="A2002" s="3">
        <v>9</v>
      </c>
      <c r="B2002" s="4">
        <f t="shared" si="53"/>
        <v>18</v>
      </c>
      <c r="C2002" s="4" t="str">
        <f ca="1">IF(G2002=$E$2+1,D1991,INDIRECT(ADDRESS(4+MOD(IF(G2002&lt;$E$2+1,G2002,$E$2+$E$2+2-G2002)-A2002+2*$E$2+1,2*$E$2+1),3)))</f>
        <v>Player 10</v>
      </c>
      <c r="D2002" s="3" t="str">
        <f ca="1" t="shared" si="52"/>
        <v>Player 14</v>
      </c>
      <c r="E2002" s="3"/>
      <c r="F2002" s="3"/>
      <c r="G2002">
        <f>1+MOD(A2002+D1990-2,2*$E$2+1)</f>
        <v>22</v>
      </c>
    </row>
    <row r="2003" spans="1:7" ht="12.75">
      <c r="A2003" s="3">
        <v>10</v>
      </c>
      <c r="B2003" s="4">
        <f t="shared" si="53"/>
        <v>17</v>
      </c>
      <c r="C2003" s="4" t="str">
        <f ca="1">IF(G2003=$E$2+1,D1991,INDIRECT(ADDRESS(4+MOD(IF(G2003&lt;$E$2+1,G2003,$E$2+$E$2+2-G2003)-A2003+2*$E$2+1,2*$E$2+1),3)))</f>
        <v>Player 8</v>
      </c>
      <c r="D2003" s="3" t="str">
        <f ca="1" t="shared" si="52"/>
        <v>Player 14</v>
      </c>
      <c r="E2003" s="3"/>
      <c r="F2003" s="3"/>
      <c r="G2003">
        <f>1+MOD(A2003+D1990-2,2*$E$2+1)</f>
        <v>23</v>
      </c>
    </row>
    <row r="2004" spans="1:7" ht="12.75">
      <c r="A2004" s="3">
        <v>11</v>
      </c>
      <c r="B2004" s="4">
        <f t="shared" si="53"/>
        <v>16</v>
      </c>
      <c r="C2004" s="4" t="str">
        <f ca="1">IF(G2004=$E$2+1,D1991,INDIRECT(ADDRESS(4+MOD(IF(G2004&lt;$E$2+1,G2004,$E$2+$E$2+2-G2004)-A2004+2*$E$2+1,2*$E$2+1),3)))</f>
        <v>Player 6</v>
      </c>
      <c r="D2004" s="3" t="str">
        <f ca="1" t="shared" si="52"/>
        <v>Player 14</v>
      </c>
      <c r="E2004" s="3"/>
      <c r="F2004" s="3"/>
      <c r="G2004">
        <f>1+MOD(A2004+D1990-2,2*$E$2+1)</f>
        <v>24</v>
      </c>
    </row>
    <row r="2005" spans="1:7" ht="12.75">
      <c r="A2005" s="3">
        <v>12</v>
      </c>
      <c r="B2005" s="4">
        <f t="shared" si="53"/>
        <v>15</v>
      </c>
      <c r="C2005" s="4" t="str">
        <f ca="1">IF(G2005=$E$2+1,D1991,INDIRECT(ADDRESS(4+MOD(IF(G2005&lt;$E$2+1,G2005,$E$2+$E$2+2-G2005)-A2005+2*$E$2+1,2*$E$2+1),3)))</f>
        <v>Player 4</v>
      </c>
      <c r="D2005" s="3" t="str">
        <f ca="1" t="shared" si="52"/>
        <v>Player 14</v>
      </c>
      <c r="E2005" s="3"/>
      <c r="F2005" s="3"/>
      <c r="G2005">
        <f>1+MOD(A2005+D1990-2,2*$E$2+1)</f>
        <v>25</v>
      </c>
    </row>
    <row r="2006" spans="1:7" ht="12.75">
      <c r="A2006" s="3">
        <v>13</v>
      </c>
      <c r="B2006" s="4">
        <f t="shared" si="53"/>
        <v>14</v>
      </c>
      <c r="C2006" s="4" t="str">
        <f ca="1">IF(G2006=$E$2+1,D1991,INDIRECT(ADDRESS(4+MOD(IF(G2006&lt;$E$2+1,G2006,$E$2+$E$2+2-G2006)-A2006+2*$E$2+1,2*$E$2+1),3)))</f>
        <v>Player 2</v>
      </c>
      <c r="D2006" s="3" t="str">
        <f ca="1" t="shared" si="52"/>
        <v>Player 14</v>
      </c>
      <c r="E2006" s="3"/>
      <c r="F2006" s="3"/>
      <c r="G2006">
        <f>1+MOD(A2006+D1990-2,2*$E$2+1)</f>
        <v>26</v>
      </c>
    </row>
    <row r="2007" spans="1:7" ht="12.75">
      <c r="A2007" s="3">
        <v>14</v>
      </c>
      <c r="B2007" s="4">
        <f t="shared" si="53"/>
        <v>13</v>
      </c>
      <c r="C2007" s="4" t="str">
        <f ca="1">IF(G2007=$E$2+1,D1991,INDIRECT(ADDRESS(4+MOD(IF(G2007&lt;$E$2+1,G2007,$E$2+$E$2+2-G2007)-A2007+2*$E$2+1,2*$E$2+1),3)))</f>
        <v>Player 39 or Rest</v>
      </c>
      <c r="D2007" s="3" t="str">
        <f ca="1" t="shared" si="52"/>
        <v>Player 14</v>
      </c>
      <c r="E2007" s="3"/>
      <c r="F2007" s="3"/>
      <c r="G2007">
        <f>1+MOD(A2007+D1990-2,2*$E$2+1)</f>
        <v>27</v>
      </c>
    </row>
    <row r="2008" spans="1:7" ht="12.75">
      <c r="A2008" s="3">
        <v>15</v>
      </c>
      <c r="B2008" s="4">
        <f t="shared" si="53"/>
        <v>12</v>
      </c>
      <c r="C2008" s="4" t="str">
        <f ca="1">IF(G2008=$E$2+1,D1991,INDIRECT(ADDRESS(4+MOD(IF(G2008&lt;$E$2+1,G2008,$E$2+$E$2+2-G2008)-A2008+2*$E$2+1,2*$E$2+1),3)))</f>
        <v>Player 37</v>
      </c>
      <c r="D2008" s="3" t="str">
        <f ca="1" t="shared" si="52"/>
        <v>Player 14</v>
      </c>
      <c r="E2008" s="3"/>
      <c r="F2008" s="3"/>
      <c r="G2008">
        <f>1+MOD(A2008+D1990-2,2*$E$2+1)</f>
        <v>28</v>
      </c>
    </row>
    <row r="2009" spans="1:7" ht="12.75">
      <c r="A2009" s="3">
        <v>16</v>
      </c>
      <c r="B2009" s="4">
        <f t="shared" si="53"/>
        <v>11</v>
      </c>
      <c r="C2009" s="4" t="str">
        <f ca="1">IF(G2009=$E$2+1,D1991,INDIRECT(ADDRESS(4+MOD(IF(G2009&lt;$E$2+1,G2009,$E$2+$E$2+2-G2009)-A2009+2*$E$2+1,2*$E$2+1),3)))</f>
        <v>Player 35</v>
      </c>
      <c r="D2009" s="3" t="str">
        <f ca="1" t="shared" si="52"/>
        <v>Player 14</v>
      </c>
      <c r="E2009" s="3"/>
      <c r="F2009" s="3"/>
      <c r="G2009">
        <f>1+MOD(A2009+D1990-2,2*$E$2+1)</f>
        <v>29</v>
      </c>
    </row>
    <row r="2010" spans="1:7" ht="12.75">
      <c r="A2010" s="3">
        <v>17</v>
      </c>
      <c r="B2010" s="4">
        <f t="shared" si="53"/>
        <v>10</v>
      </c>
      <c r="C2010" s="4" t="str">
        <f ca="1">IF(G2010=$E$2+1,D1991,INDIRECT(ADDRESS(4+MOD(IF(G2010&lt;$E$2+1,G2010,$E$2+$E$2+2-G2010)-A2010+2*$E$2+1,2*$E$2+1),3)))</f>
        <v>Player 33</v>
      </c>
      <c r="D2010" s="3" t="str">
        <f ca="1" t="shared" si="52"/>
        <v>Player 14</v>
      </c>
      <c r="E2010" s="3"/>
      <c r="F2010" s="3"/>
      <c r="G2010">
        <f>1+MOD(A2010+D1990-2,2*$E$2+1)</f>
        <v>30</v>
      </c>
    </row>
    <row r="2011" spans="1:7" ht="12.75">
      <c r="A2011" s="3">
        <v>18</v>
      </c>
      <c r="B2011" s="4">
        <f t="shared" si="53"/>
        <v>9</v>
      </c>
      <c r="C2011" s="4" t="str">
        <f ca="1">IF(G2011=$E$2+1,D1991,INDIRECT(ADDRESS(4+MOD(IF(G2011&lt;$E$2+1,G2011,$E$2+$E$2+2-G2011)-A2011+2*$E$2+1,2*$E$2+1),3)))</f>
        <v>Player 31</v>
      </c>
      <c r="D2011" s="3" t="str">
        <f ca="1" t="shared" si="52"/>
        <v>Player 14</v>
      </c>
      <c r="E2011" s="3"/>
      <c r="F2011" s="3"/>
      <c r="G2011">
        <f>1+MOD(A2011+D1990-2,2*$E$2+1)</f>
        <v>31</v>
      </c>
    </row>
    <row r="2012" spans="1:7" ht="12.75">
      <c r="A2012" s="3">
        <v>19</v>
      </c>
      <c r="B2012" s="4">
        <f t="shared" si="53"/>
        <v>8</v>
      </c>
      <c r="C2012" s="4" t="str">
        <f ca="1">IF(G2012=$E$2+1,D1991,INDIRECT(ADDRESS(4+MOD(IF(G2012&lt;$E$2+1,G2012,$E$2+$E$2+2-G2012)-A2012+2*$E$2+1,2*$E$2+1),3)))</f>
        <v>Player 29</v>
      </c>
      <c r="D2012" s="3" t="str">
        <f ca="1" t="shared" si="52"/>
        <v>Player 14</v>
      </c>
      <c r="E2012" s="3"/>
      <c r="F2012" s="3"/>
      <c r="G2012">
        <f>1+MOD(A2012+D1990-2,2*$E$2+1)</f>
        <v>32</v>
      </c>
    </row>
    <row r="2013" spans="1:7" ht="12.75">
      <c r="A2013" s="3">
        <v>20</v>
      </c>
      <c r="B2013" s="4">
        <f t="shared" si="53"/>
        <v>7</v>
      </c>
      <c r="C2013" s="4" t="str">
        <f ca="1">IF(G2013=$E$2+1,D1991,INDIRECT(ADDRESS(4+MOD(IF(G2013&lt;$E$2+1,G2013,$E$2+$E$2+2-G2013)-A2013+2*$E$2+1,2*$E$2+1),3)))</f>
        <v>Player 27</v>
      </c>
      <c r="D2013" s="3" t="str">
        <f ca="1" t="shared" si="52"/>
        <v>Player 14</v>
      </c>
      <c r="E2013" s="3"/>
      <c r="F2013" s="3"/>
      <c r="G2013">
        <f>1+MOD(A2013+D1990-2,2*$E$2+1)</f>
        <v>33</v>
      </c>
    </row>
    <row r="2014" spans="1:7" ht="12.75">
      <c r="A2014" s="3">
        <v>21</v>
      </c>
      <c r="B2014" s="4">
        <f t="shared" si="53"/>
        <v>6</v>
      </c>
      <c r="C2014" s="4" t="str">
        <f ca="1">IF(G2014=$E$2+1,D1991,INDIRECT(ADDRESS(4+MOD(IF(G2014&lt;$E$2+1,G2014,$E$2+$E$2+2-G2014)-A2014+2*$E$2+1,2*$E$2+1),3)))</f>
        <v>Player 25</v>
      </c>
      <c r="D2014" s="3" t="str">
        <f ca="1" t="shared" si="52"/>
        <v>Player 14</v>
      </c>
      <c r="E2014" s="3"/>
      <c r="F2014" s="3"/>
      <c r="G2014">
        <f>1+MOD(A2014+D1990-2,2*$E$2+1)</f>
        <v>34</v>
      </c>
    </row>
    <row r="2015" spans="1:7" ht="12.75">
      <c r="A2015" s="3">
        <v>22</v>
      </c>
      <c r="B2015" s="4">
        <f>IF(G2015=$E$2+1,0,IF(G2015&lt;$E$2+1,G2015,$E$2+$E$2+2-G2015))</f>
        <v>5</v>
      </c>
      <c r="C2015" s="4" t="str">
        <f ca="1">IF(G2015=$E$2+1,D1991,INDIRECT(ADDRESS(4+MOD(IF(G2015&lt;$E$2+1,G2015,$E$2+$E$2+2-G2015)-A2015+2*$E$2+1,2*$E$2+1),3)))</f>
        <v>Player 23</v>
      </c>
      <c r="D2015" s="3" t="str">
        <f ca="1" t="shared" si="52"/>
        <v>Player 14</v>
      </c>
      <c r="E2015" s="3"/>
      <c r="F2015" s="3"/>
      <c r="G2015">
        <f>1+MOD(A2015+D1990-2,2*$E$2+1)</f>
        <v>35</v>
      </c>
    </row>
    <row r="2016" spans="1:7" ht="12.75">
      <c r="A2016" s="3">
        <v>23</v>
      </c>
      <c r="B2016" s="4">
        <f>IF(G2016=$E$2+1,0,IF(G2016&lt;$E$2+1,G2016,$E$2+$E$2+2-G2016))</f>
        <v>4</v>
      </c>
      <c r="C2016" s="4" t="str">
        <f ca="1">IF(G2016=$E$2+1,D1991,INDIRECT(ADDRESS(4+MOD(IF(G2016&lt;$E$2+1,G2016,$E$2+$E$2+2-G2016)-A2016+2*$E$2+1,2*$E$2+1),3)))</f>
        <v>Player 21</v>
      </c>
      <c r="D2016" s="3" t="str">
        <f ca="1" t="shared" si="52"/>
        <v>Player 14</v>
      </c>
      <c r="E2016" s="3"/>
      <c r="F2016" s="3"/>
      <c r="G2016">
        <f>1+MOD(A2016+D1990-2,2*$E$2+1)</f>
        <v>36</v>
      </c>
    </row>
    <row r="2017" spans="1:7" ht="12.75">
      <c r="A2017" s="3">
        <v>24</v>
      </c>
      <c r="B2017" s="4">
        <f aca="true" t="shared" si="54" ref="B2017:B2032">IF(G2017=$E$2+1,0,IF(G2017&lt;$E$2+1,G2017,$E$2+$E$2+2-G2017))</f>
        <v>3</v>
      </c>
      <c r="C2017" s="4" t="str">
        <f ca="1">IF(G2017=$E$2+1,D1991,INDIRECT(ADDRESS(4+MOD(IF(G2017&lt;$E$2+1,G2017,$E$2+$E$2+2-G2017)-A2017+2*$E$2+1,2*$E$2+1),3)))</f>
        <v>Player 19</v>
      </c>
      <c r="D2017" s="3" t="str">
        <f ca="1" t="shared" si="52"/>
        <v>Player 14</v>
      </c>
      <c r="E2017" s="3"/>
      <c r="F2017" s="3"/>
      <c r="G2017">
        <f>1+MOD(A2017+D1990-2,2*$E$2+1)</f>
        <v>37</v>
      </c>
    </row>
    <row r="2018" spans="1:7" ht="12.75">
      <c r="A2018" s="3">
        <v>25</v>
      </c>
      <c r="B2018" s="4">
        <f t="shared" si="54"/>
        <v>2</v>
      </c>
      <c r="C2018" s="4" t="str">
        <f ca="1">IF(G2018=$E$2+1,D1991,INDIRECT(ADDRESS(4+MOD(IF(G2018&lt;$E$2+1,G2018,$E$2+$E$2+2-G2018)-A2018+2*$E$2+1,2*$E$2+1),3)))</f>
        <v>Player 17</v>
      </c>
      <c r="D2018" s="3" t="str">
        <f ca="1" t="shared" si="52"/>
        <v>Player 14</v>
      </c>
      <c r="E2018" s="3"/>
      <c r="F2018" s="3"/>
      <c r="G2018">
        <f>1+MOD(A2018+D1990-2,2*$E$2+1)</f>
        <v>38</v>
      </c>
    </row>
    <row r="2019" spans="1:7" ht="12.75">
      <c r="A2019" s="3">
        <v>26</v>
      </c>
      <c r="B2019" s="4">
        <f t="shared" si="54"/>
        <v>1</v>
      </c>
      <c r="C2019" s="4" t="str">
        <f ca="1">IF(G2019=$E$2+1,D1991,INDIRECT(ADDRESS(4+MOD(IF(G2019&lt;$E$2+1,G2019,$E$2+$E$2+2-G2019)-A2019+2*$E$2+1,2*$E$2+1),3)))</f>
        <v>Player 15</v>
      </c>
      <c r="D2019" s="3" t="str">
        <f ca="1" t="shared" si="52"/>
        <v>Player 14</v>
      </c>
      <c r="E2019" s="3"/>
      <c r="F2019" s="3"/>
      <c r="G2019">
        <f>1+MOD(A2019+D1990-2,2*$E$2+1)</f>
        <v>39</v>
      </c>
    </row>
    <row r="2020" spans="1:7" ht="12.75">
      <c r="A2020" s="3">
        <v>27</v>
      </c>
      <c r="B2020" s="4">
        <f t="shared" si="54"/>
        <v>1</v>
      </c>
      <c r="C2020" s="4" t="str">
        <f ca="1">IF(G2020=$E$2+1,D1991,INDIRECT(ADDRESS(4+MOD(IF(G2020&lt;$E$2+1,G2020,$E$2+$E$2+2-G2020)-A2020+2*$E$2+1,2*$E$2+1),3)))</f>
        <v>Player 14</v>
      </c>
      <c r="D2020" s="3" t="str">
        <f ca="1" t="shared" si="52"/>
        <v>Player 13</v>
      </c>
      <c r="E2020" s="3"/>
      <c r="F2020" s="3"/>
      <c r="G2020">
        <f>1+MOD(A2020+D1990-2,2*$E$2+1)</f>
        <v>1</v>
      </c>
    </row>
    <row r="2021" spans="1:7" ht="12.75">
      <c r="A2021" s="3">
        <v>28</v>
      </c>
      <c r="B2021" s="4">
        <f t="shared" si="54"/>
        <v>2</v>
      </c>
      <c r="C2021" s="4" t="str">
        <f ca="1">IF(G2021=$E$2+1,D1991,INDIRECT(ADDRESS(4+MOD(IF(G2021&lt;$E$2+1,G2021,$E$2+$E$2+2-G2021)-A2021+2*$E$2+1,2*$E$2+1),3)))</f>
        <v>Player 14</v>
      </c>
      <c r="D2021" s="3" t="str">
        <f ca="1" t="shared" si="52"/>
        <v>Player 11</v>
      </c>
      <c r="E2021" s="3"/>
      <c r="F2021" s="3"/>
      <c r="G2021">
        <f>1+MOD(A2021+D1990-2,2*$E$2+1)</f>
        <v>2</v>
      </c>
    </row>
    <row r="2022" spans="1:7" ht="12.75">
      <c r="A2022" s="3">
        <v>29</v>
      </c>
      <c r="B2022" s="4">
        <f t="shared" si="54"/>
        <v>3</v>
      </c>
      <c r="C2022" s="4" t="str">
        <f ca="1">IF(G2022=$E$2+1,D1991,INDIRECT(ADDRESS(4+MOD(IF(G2022&lt;$E$2+1,G2022,$E$2+$E$2+2-G2022)-A2022+2*$E$2+1,2*$E$2+1),3)))</f>
        <v>Player 14</v>
      </c>
      <c r="D2022" s="3" t="str">
        <f ca="1" t="shared" si="52"/>
        <v>Player 9</v>
      </c>
      <c r="E2022" s="3"/>
      <c r="F2022" s="3"/>
      <c r="G2022">
        <f>1+MOD(A2022+D1990-2,2*$E$2+1)</f>
        <v>3</v>
      </c>
    </row>
    <row r="2023" spans="1:7" ht="12.75">
      <c r="A2023" s="3">
        <v>30</v>
      </c>
      <c r="B2023" s="4">
        <f t="shared" si="54"/>
        <v>4</v>
      </c>
      <c r="C2023" s="4" t="str">
        <f ca="1">IF(G2023=$E$2+1,D1991,INDIRECT(ADDRESS(4+MOD(IF(G2023&lt;$E$2+1,G2023,$E$2+$E$2+2-G2023)-A2023+2*$E$2+1,2*$E$2+1),3)))</f>
        <v>Player 14</v>
      </c>
      <c r="D2023" s="3" t="str">
        <f ca="1">IF(G2023=$E$2+1,$F$3,INDIRECT(ADDRESS(4+MOD(IF(G2023&lt;$E$2+1,$E$2+$E$2+2-G2023,G2023)-A2023+2*$E$2+1,2*$E$2+1),3)))</f>
        <v>Player 7</v>
      </c>
      <c r="E2023" s="3"/>
      <c r="F2023" s="3"/>
      <c r="G2023">
        <f>1+MOD(A2023+D1990-2,2*$E$2+1)</f>
        <v>4</v>
      </c>
    </row>
    <row r="2024" spans="1:7" ht="12.75">
      <c r="A2024" s="3">
        <v>31</v>
      </c>
      <c r="B2024" s="4">
        <f t="shared" si="54"/>
        <v>5</v>
      </c>
      <c r="C2024" s="4" t="str">
        <f ca="1">IF(G2024=$E$2+1,D1991,INDIRECT(ADDRESS(4+MOD(IF(G2024&lt;$E$2+1,G2024,$E$2+$E$2+2-G2024)-A2024+2*$E$2+1,2*$E$2+1),3)))</f>
        <v>Player 14</v>
      </c>
      <c r="D2024" s="3" t="str">
        <f ca="1">IF(G2024=$E$2+1,$F$3,INDIRECT(ADDRESS(4+MOD(IF(G2024&lt;$E$2+1,$E$2+$E$2+2-G2024,G2024)-A2024+2*$E$2+1,2*$E$2+1),3)))</f>
        <v>Player 5</v>
      </c>
      <c r="E2024" s="3"/>
      <c r="F2024" s="3"/>
      <c r="G2024">
        <f>1+MOD(A2024+D1990-2,2*$E$2+1)</f>
        <v>5</v>
      </c>
    </row>
    <row r="2025" spans="1:7" ht="12.75">
      <c r="A2025" s="3">
        <v>32</v>
      </c>
      <c r="B2025" s="4">
        <f t="shared" si="54"/>
        <v>6</v>
      </c>
      <c r="C2025" s="4" t="str">
        <f ca="1">IF(G2025=$E$2+1,D1991,INDIRECT(ADDRESS(4+MOD(IF(G2025&lt;$E$2+1,G2025,$E$2+$E$2+2-G2025)-A2025+2*$E$2+1,2*$E$2+1),3)))</f>
        <v>Player 14</v>
      </c>
      <c r="D2025" s="3" t="str">
        <f aca="true" ca="1" t="shared" si="55" ref="D2025:D2032">IF(G2025=$E$2+1,$F$3,INDIRECT(ADDRESS(4+MOD(IF(G2025&lt;$E$2+1,$E$2+$E$2+2-G2025,G2025)-A2025+2*$E$2+1,2*$E$2+1),3)))</f>
        <v>Player 3</v>
      </c>
      <c r="E2025" s="3"/>
      <c r="F2025" s="3"/>
      <c r="G2025">
        <f>1+MOD(A2025+D1990-2,2*$E$2+1)</f>
        <v>6</v>
      </c>
    </row>
    <row r="2026" spans="1:7" ht="12.75">
      <c r="A2026" s="3">
        <v>33</v>
      </c>
      <c r="B2026" s="4">
        <f t="shared" si="54"/>
        <v>7</v>
      </c>
      <c r="C2026" s="4" t="str">
        <f ca="1">IF(G2026=$E$2+1,D1991,INDIRECT(ADDRESS(4+MOD(IF(G2026&lt;$E$2+1,G2026,$E$2+$E$2+2-G2026)-A2026+2*$E$2+1,2*$E$2+1),3)))</f>
        <v>Player 14</v>
      </c>
      <c r="D2026" s="3" t="str">
        <f ca="1" t="shared" si="55"/>
        <v>Player 1</v>
      </c>
      <c r="E2026" s="3"/>
      <c r="F2026" s="3"/>
      <c r="G2026">
        <f>1+MOD(A2026+D1990-2,2*$E$2+1)</f>
        <v>7</v>
      </c>
    </row>
    <row r="2027" spans="1:7" ht="12.75">
      <c r="A2027" s="3">
        <v>34</v>
      </c>
      <c r="B2027" s="4">
        <f t="shared" si="54"/>
        <v>8</v>
      </c>
      <c r="C2027" s="4" t="str">
        <f ca="1">IF(G2027=$E$2+1,D1991,INDIRECT(ADDRESS(4+MOD(IF(G2027&lt;$E$2+1,G2027,$E$2+$E$2+2-G2027)-A2027+2*$E$2+1,2*$E$2+1),3)))</f>
        <v>Player 14</v>
      </c>
      <c r="D2027" s="3" t="str">
        <f ca="1" t="shared" si="55"/>
        <v>Player 38</v>
      </c>
      <c r="E2027" s="3"/>
      <c r="F2027" s="3"/>
      <c r="G2027">
        <f>1+MOD(A2027+D1990-2,2*$E$2+1)</f>
        <v>8</v>
      </c>
    </row>
    <row r="2028" spans="1:7" ht="12.75">
      <c r="A2028" s="3">
        <v>35</v>
      </c>
      <c r="B2028" s="4">
        <f t="shared" si="54"/>
        <v>9</v>
      </c>
      <c r="C2028" s="4" t="str">
        <f ca="1">IF(G2028=$E$2+1,D1991,INDIRECT(ADDRESS(4+MOD(IF(G2028&lt;$E$2+1,G2028,$E$2+$E$2+2-G2028)-A2028+2*$E$2+1,2*$E$2+1),3)))</f>
        <v>Player 14</v>
      </c>
      <c r="D2028" s="3" t="str">
        <f ca="1" t="shared" si="55"/>
        <v>Player 36</v>
      </c>
      <c r="E2028" s="3"/>
      <c r="F2028" s="3"/>
      <c r="G2028">
        <f>1+MOD(A2028+D1990-2,2*$E$2+1)</f>
        <v>9</v>
      </c>
    </row>
    <row r="2029" spans="1:7" ht="12.75">
      <c r="A2029" s="3">
        <v>36</v>
      </c>
      <c r="B2029" s="4">
        <f t="shared" si="54"/>
        <v>10</v>
      </c>
      <c r="C2029" s="4" t="str">
        <f ca="1">IF(G2029=$E$2+1,D1991,INDIRECT(ADDRESS(4+MOD(IF(G2029&lt;$E$2+1,G2029,$E$2+$E$2+2-G2029)-A2029+2*$E$2+1,2*$E$2+1),3)))</f>
        <v>Player 14</v>
      </c>
      <c r="D2029" s="3" t="str">
        <f ca="1" t="shared" si="55"/>
        <v>Player 34</v>
      </c>
      <c r="E2029" s="3"/>
      <c r="F2029" s="3"/>
      <c r="G2029">
        <f>1+MOD(A2029+D1990-2,2*$E$2+1)</f>
        <v>10</v>
      </c>
    </row>
    <row r="2030" spans="1:7" ht="12.75">
      <c r="A2030" s="3">
        <v>37</v>
      </c>
      <c r="B2030" s="4">
        <f t="shared" si="54"/>
        <v>11</v>
      </c>
      <c r="C2030" s="4" t="str">
        <f ca="1">IF(G2030=$E$2+1,D1991,INDIRECT(ADDRESS(4+MOD(IF(G2030&lt;$E$2+1,G2030,$E$2+$E$2+2-G2030)-A2030+2*$E$2+1,2*$E$2+1),3)))</f>
        <v>Player 14</v>
      </c>
      <c r="D2030" s="3" t="str">
        <f ca="1" t="shared" si="55"/>
        <v>Player 32</v>
      </c>
      <c r="E2030" s="3"/>
      <c r="F2030" s="3"/>
      <c r="G2030">
        <f>1+MOD(A2030+D1990-2,2*$E$2+1)</f>
        <v>11</v>
      </c>
    </row>
    <row r="2031" spans="1:7" ht="12.75">
      <c r="A2031" s="3">
        <v>38</v>
      </c>
      <c r="B2031" s="4">
        <f t="shared" si="54"/>
        <v>12</v>
      </c>
      <c r="C2031" s="4" t="str">
        <f ca="1">IF(G2031=$E$2+1,D1991,INDIRECT(ADDRESS(4+MOD(IF(G2031&lt;$E$2+1,G2031,$E$2+$E$2+2-G2031)-A2031+2*$E$2+1,2*$E$2+1),3)))</f>
        <v>Player 14</v>
      </c>
      <c r="D2031" s="3" t="str">
        <f ca="1" t="shared" si="55"/>
        <v>Player 30</v>
      </c>
      <c r="E2031" s="3"/>
      <c r="F2031" s="3"/>
      <c r="G2031">
        <f>1+MOD(A2031+D1990-2,2*$E$2+1)</f>
        <v>12</v>
      </c>
    </row>
    <row r="2032" spans="1:7" ht="12.75">
      <c r="A2032" s="3">
        <v>39</v>
      </c>
      <c r="B2032" s="4">
        <f t="shared" si="54"/>
        <v>13</v>
      </c>
      <c r="C2032" s="4" t="str">
        <f ca="1">IF(G2032=$E$2+1,D1991,INDIRECT(ADDRESS(4+MOD(IF(G2032&lt;$E$2+1,G2032,$E$2+$E$2+2-G2032)-A2032+2*$E$2+1,2*$E$2+1),3)))</f>
        <v>Player 14</v>
      </c>
      <c r="D2032" s="3" t="str">
        <f ca="1" t="shared" si="55"/>
        <v>Player 28</v>
      </c>
      <c r="E2032" s="3"/>
      <c r="F2032" s="3"/>
      <c r="G2032">
        <f>1+MOD(A2032+D1990-2,2*$E$2+1)</f>
        <v>13</v>
      </c>
    </row>
    <row r="2043" spans="1:6" ht="12.75">
      <c r="A2043" t="s">
        <v>45</v>
      </c>
      <c r="C2043" s="1" t="s">
        <v>46</v>
      </c>
      <c r="D2043" s="2">
        <v>15</v>
      </c>
      <c r="F2043"/>
    </row>
    <row r="2044" spans="3:6" ht="12.75">
      <c r="C2044" s="1" t="s">
        <v>47</v>
      </c>
      <c r="D2044" s="2" t="str">
        <f ca="1">INDIRECT(ADDRESS(3+D2043,3))</f>
        <v>Player 15</v>
      </c>
      <c r="F2044"/>
    </row>
    <row r="2045" ht="12.75">
      <c r="F2045"/>
    </row>
    <row r="2046" spans="1:7" ht="12.75">
      <c r="A2046" s="3" t="s">
        <v>57</v>
      </c>
      <c r="B2046" s="13" t="s">
        <v>5</v>
      </c>
      <c r="C2046" s="4" t="s">
        <v>11</v>
      </c>
      <c r="D2046" s="3" t="s">
        <v>10</v>
      </c>
      <c r="E2046" s="5" t="s">
        <v>3</v>
      </c>
      <c r="F2046" s="3" t="s">
        <v>4</v>
      </c>
      <c r="G2046" t="s">
        <v>48</v>
      </c>
    </row>
    <row r="2047" spans="1:7" ht="12.75">
      <c r="A2047" s="16">
        <v>1</v>
      </c>
      <c r="B2047" s="15">
        <f>IF(G2047=$E$2+1,0,IF(G2047&lt;$E$2+1,G2047,$E$2+$E$2+2-G2047))</f>
        <v>15</v>
      </c>
      <c r="C2047" s="15" t="str">
        <f ca="1">IF(G2047=$E$2+1,D2044,INDIRECT(ADDRESS(4+MOD(IF(G2047&lt;$E$2+1,G2047,$E$2+$E$2+2-G2047)-A2047+2*$E$2+1,2*$E$2+1),3)))</f>
        <v>Player 15</v>
      </c>
      <c r="D2047" s="16" t="str">
        <f aca="true" ca="1" t="shared" si="56" ref="D2047:D2075">IF(G2047=$E$2+1,$F$3,INDIRECT(ADDRESS(4+MOD(IF(G2047&lt;$E$2+1,$E$2+$E$2+2-G2047,G2047)-A2047+2*$E$2+1,2*$E$2+1),3)))</f>
        <v>Player 25</v>
      </c>
      <c r="E2047" s="17"/>
      <c r="F2047" s="16"/>
      <c r="G2047">
        <f>1+MOD(A2047+D2043-2,2*$E$2+1)</f>
        <v>15</v>
      </c>
    </row>
    <row r="2048" spans="1:7" ht="12.75">
      <c r="A2048" s="3">
        <v>2</v>
      </c>
      <c r="B2048" s="4">
        <f aca="true" t="shared" si="57" ref="B2048:B2067">IF(G2048=$E$2+1,0,IF(G2048&lt;$E$2+1,G2048,$E$2+$E$2+2-G2048))</f>
        <v>16</v>
      </c>
      <c r="C2048" s="4" t="str">
        <f ca="1">IF(G2048=$E$2+1,D2044,INDIRECT(ADDRESS(4+MOD(IF(G2048&lt;$E$2+1,G2048,$E$2+$E$2+2-G2048)-A2048+2*$E$2+1,2*$E$2+1),3)))</f>
        <v>Player 15</v>
      </c>
      <c r="D2048" s="3" t="str">
        <f ca="1" t="shared" si="56"/>
        <v>Player 23</v>
      </c>
      <c r="E2048" s="5"/>
      <c r="F2048" s="3"/>
      <c r="G2048">
        <f>1+MOD(A2048+D2043-2,2*$E$2+1)</f>
        <v>16</v>
      </c>
    </row>
    <row r="2049" spans="1:7" ht="12.75">
      <c r="A2049" s="3">
        <v>3</v>
      </c>
      <c r="B2049" s="4">
        <f t="shared" si="57"/>
        <v>17</v>
      </c>
      <c r="C2049" s="4" t="str">
        <f ca="1">IF(G2049=$E$2+1,D2044,INDIRECT(ADDRESS(4+MOD(IF(G2049&lt;$E$2+1,G2049,$E$2+$E$2+2-G2049)-A2049+2*$E$2+1,2*$E$2+1),3)))</f>
        <v>Player 15</v>
      </c>
      <c r="D2049" s="3" t="str">
        <f ca="1" t="shared" si="56"/>
        <v>Player 21</v>
      </c>
      <c r="E2049" s="3"/>
      <c r="F2049" s="3"/>
      <c r="G2049">
        <f>1+MOD(A2049+D2043-2,2*$E$2+1)</f>
        <v>17</v>
      </c>
    </row>
    <row r="2050" spans="1:7" ht="12.75">
      <c r="A2050" s="3">
        <v>4</v>
      </c>
      <c r="B2050" s="4">
        <f t="shared" si="57"/>
        <v>18</v>
      </c>
      <c r="C2050" s="4" t="str">
        <f ca="1">IF(G2050=$E$2+1,D2044,INDIRECT(ADDRESS(4+MOD(IF(G2050&lt;$E$2+1,G2050,$E$2+$E$2+2-G2050)-A2050+2*$E$2+1,2*$E$2+1),3)))</f>
        <v>Player 15</v>
      </c>
      <c r="D2050" s="3" t="str">
        <f ca="1" t="shared" si="56"/>
        <v>Player 19</v>
      </c>
      <c r="E2050" s="3"/>
      <c r="F2050" s="3"/>
      <c r="G2050">
        <f>1+MOD(A2050+D2043-2,2*$E$2+1)</f>
        <v>18</v>
      </c>
    </row>
    <row r="2051" spans="1:7" ht="12.75">
      <c r="A2051" s="3">
        <v>5</v>
      </c>
      <c r="B2051" s="4">
        <f t="shared" si="57"/>
        <v>19</v>
      </c>
      <c r="C2051" s="4" t="str">
        <f ca="1">IF(G2051=$E$2+1,D2044,INDIRECT(ADDRESS(4+MOD(IF(G2051&lt;$E$2+1,G2051,$E$2+$E$2+2-G2051)-A2051+2*$E$2+1,2*$E$2+1),3)))</f>
        <v>Player 15</v>
      </c>
      <c r="D2051" s="3" t="str">
        <f ca="1" t="shared" si="56"/>
        <v>Player 17</v>
      </c>
      <c r="E2051" s="3"/>
      <c r="F2051" s="3"/>
      <c r="G2051">
        <f>1+MOD(A2051+D2043-2,2*$E$2+1)</f>
        <v>19</v>
      </c>
    </row>
    <row r="2052" spans="1:7" ht="12.75">
      <c r="A2052" s="3">
        <v>6</v>
      </c>
      <c r="B2052" s="4">
        <f t="shared" si="57"/>
        <v>0</v>
      </c>
      <c r="C2052" s="4" t="str">
        <f ca="1">IF(G2052=$E$2+1,D2044,INDIRECT(ADDRESS(4+MOD(IF(G2052&lt;$E$2+1,G2052,$E$2+$E$2+2-G2052)-A2052+2*$E$2+1,2*$E$2+1),3)))</f>
        <v>Player 15</v>
      </c>
      <c r="D2052" s="3" t="str">
        <f ca="1" t="shared" si="56"/>
        <v>Rest</v>
      </c>
      <c r="E2052" s="3"/>
      <c r="F2052" s="3"/>
      <c r="G2052">
        <f>1+MOD(A2052+D2043-2,2*$E$2+1)</f>
        <v>20</v>
      </c>
    </row>
    <row r="2053" spans="1:7" ht="12.75">
      <c r="A2053" s="3">
        <v>7</v>
      </c>
      <c r="B2053" s="4">
        <f t="shared" si="57"/>
        <v>19</v>
      </c>
      <c r="C2053" s="4" t="str">
        <f ca="1">IF(G2053=$E$2+1,D2044,INDIRECT(ADDRESS(4+MOD(IF(G2053&lt;$E$2+1,G2053,$E$2+$E$2+2-G2053)-A2053+2*$E$2+1,2*$E$2+1),3)))</f>
        <v>Player 13</v>
      </c>
      <c r="D2053" s="3" t="str">
        <f ca="1" t="shared" si="56"/>
        <v>Player 15</v>
      </c>
      <c r="E2053" s="3"/>
      <c r="F2053" s="3"/>
      <c r="G2053">
        <f>1+MOD(A2053+D2043-2,2*$E$2+1)</f>
        <v>21</v>
      </c>
    </row>
    <row r="2054" spans="1:7" ht="12.75">
      <c r="A2054" s="3">
        <v>8</v>
      </c>
      <c r="B2054" s="4">
        <f t="shared" si="57"/>
        <v>18</v>
      </c>
      <c r="C2054" s="4" t="str">
        <f ca="1">IF(G2054=$E$2+1,D2044,INDIRECT(ADDRESS(4+MOD(IF(G2054&lt;$E$2+1,G2054,$E$2+$E$2+2-G2054)-A2054+2*$E$2+1,2*$E$2+1),3)))</f>
        <v>Player 11</v>
      </c>
      <c r="D2054" s="3" t="str">
        <f ca="1" t="shared" si="56"/>
        <v>Player 15</v>
      </c>
      <c r="E2054" s="3"/>
      <c r="F2054" s="3"/>
      <c r="G2054">
        <f>1+MOD(A2054+D2043-2,2*$E$2+1)</f>
        <v>22</v>
      </c>
    </row>
    <row r="2055" spans="1:7" ht="12.75">
      <c r="A2055" s="3">
        <v>9</v>
      </c>
      <c r="B2055" s="4">
        <f t="shared" si="57"/>
        <v>17</v>
      </c>
      <c r="C2055" s="4" t="str">
        <f ca="1">IF(G2055=$E$2+1,D2044,INDIRECT(ADDRESS(4+MOD(IF(G2055&lt;$E$2+1,G2055,$E$2+$E$2+2-G2055)-A2055+2*$E$2+1,2*$E$2+1),3)))</f>
        <v>Player 9</v>
      </c>
      <c r="D2055" s="3" t="str">
        <f ca="1" t="shared" si="56"/>
        <v>Player 15</v>
      </c>
      <c r="E2055" s="3"/>
      <c r="F2055" s="3"/>
      <c r="G2055">
        <f>1+MOD(A2055+D2043-2,2*$E$2+1)</f>
        <v>23</v>
      </c>
    </row>
    <row r="2056" spans="1:7" ht="12.75">
      <c r="A2056" s="3">
        <v>10</v>
      </c>
      <c r="B2056" s="4">
        <f t="shared" si="57"/>
        <v>16</v>
      </c>
      <c r="C2056" s="4" t="str">
        <f ca="1">IF(G2056=$E$2+1,D2044,INDIRECT(ADDRESS(4+MOD(IF(G2056&lt;$E$2+1,G2056,$E$2+$E$2+2-G2056)-A2056+2*$E$2+1,2*$E$2+1),3)))</f>
        <v>Player 7</v>
      </c>
      <c r="D2056" s="3" t="str">
        <f ca="1" t="shared" si="56"/>
        <v>Player 15</v>
      </c>
      <c r="E2056" s="3"/>
      <c r="F2056" s="3"/>
      <c r="G2056">
        <f>1+MOD(A2056+D2043-2,2*$E$2+1)</f>
        <v>24</v>
      </c>
    </row>
    <row r="2057" spans="1:7" ht="12.75">
      <c r="A2057" s="3">
        <v>11</v>
      </c>
      <c r="B2057" s="4">
        <f t="shared" si="57"/>
        <v>15</v>
      </c>
      <c r="C2057" s="4" t="str">
        <f ca="1">IF(G2057=$E$2+1,D2044,INDIRECT(ADDRESS(4+MOD(IF(G2057&lt;$E$2+1,G2057,$E$2+$E$2+2-G2057)-A2057+2*$E$2+1,2*$E$2+1),3)))</f>
        <v>Player 5</v>
      </c>
      <c r="D2057" s="3" t="str">
        <f ca="1" t="shared" si="56"/>
        <v>Player 15</v>
      </c>
      <c r="E2057" s="3"/>
      <c r="F2057" s="3"/>
      <c r="G2057">
        <f>1+MOD(A2057+D2043-2,2*$E$2+1)</f>
        <v>25</v>
      </c>
    </row>
    <row r="2058" spans="1:7" ht="12.75">
      <c r="A2058" s="3">
        <v>12</v>
      </c>
      <c r="B2058" s="4">
        <f t="shared" si="57"/>
        <v>14</v>
      </c>
      <c r="C2058" s="4" t="str">
        <f ca="1">IF(G2058=$E$2+1,D2044,INDIRECT(ADDRESS(4+MOD(IF(G2058&lt;$E$2+1,G2058,$E$2+$E$2+2-G2058)-A2058+2*$E$2+1,2*$E$2+1),3)))</f>
        <v>Player 3</v>
      </c>
      <c r="D2058" s="3" t="str">
        <f ca="1" t="shared" si="56"/>
        <v>Player 15</v>
      </c>
      <c r="E2058" s="3"/>
      <c r="F2058" s="3"/>
      <c r="G2058">
        <f>1+MOD(A2058+D2043-2,2*$E$2+1)</f>
        <v>26</v>
      </c>
    </row>
    <row r="2059" spans="1:7" ht="12.75">
      <c r="A2059" s="3">
        <v>13</v>
      </c>
      <c r="B2059" s="4">
        <f t="shared" si="57"/>
        <v>13</v>
      </c>
      <c r="C2059" s="4" t="str">
        <f ca="1">IF(G2059=$E$2+1,D2044,INDIRECT(ADDRESS(4+MOD(IF(G2059&lt;$E$2+1,G2059,$E$2+$E$2+2-G2059)-A2059+2*$E$2+1,2*$E$2+1),3)))</f>
        <v>Player 1</v>
      </c>
      <c r="D2059" s="3" t="str">
        <f ca="1" t="shared" si="56"/>
        <v>Player 15</v>
      </c>
      <c r="E2059" s="3"/>
      <c r="F2059" s="3"/>
      <c r="G2059">
        <f>1+MOD(A2059+D2043-2,2*$E$2+1)</f>
        <v>27</v>
      </c>
    </row>
    <row r="2060" spans="1:7" ht="12.75">
      <c r="A2060" s="3">
        <v>14</v>
      </c>
      <c r="B2060" s="4">
        <f t="shared" si="57"/>
        <v>12</v>
      </c>
      <c r="C2060" s="4" t="str">
        <f ca="1">IF(G2060=$E$2+1,D2044,INDIRECT(ADDRESS(4+MOD(IF(G2060&lt;$E$2+1,G2060,$E$2+$E$2+2-G2060)-A2060+2*$E$2+1,2*$E$2+1),3)))</f>
        <v>Player 38</v>
      </c>
      <c r="D2060" s="3" t="str">
        <f ca="1" t="shared" si="56"/>
        <v>Player 15</v>
      </c>
      <c r="E2060" s="3"/>
      <c r="F2060" s="3"/>
      <c r="G2060">
        <f>1+MOD(A2060+D2043-2,2*$E$2+1)</f>
        <v>28</v>
      </c>
    </row>
    <row r="2061" spans="1:7" ht="12.75">
      <c r="A2061" s="3">
        <v>15</v>
      </c>
      <c r="B2061" s="4">
        <f t="shared" si="57"/>
        <v>11</v>
      </c>
      <c r="C2061" s="4" t="str">
        <f ca="1">IF(G2061=$E$2+1,D2044,INDIRECT(ADDRESS(4+MOD(IF(G2061&lt;$E$2+1,G2061,$E$2+$E$2+2-G2061)-A2061+2*$E$2+1,2*$E$2+1),3)))</f>
        <v>Player 36</v>
      </c>
      <c r="D2061" s="3" t="str">
        <f ca="1" t="shared" si="56"/>
        <v>Player 15</v>
      </c>
      <c r="E2061" s="3"/>
      <c r="F2061" s="3"/>
      <c r="G2061">
        <f>1+MOD(A2061+D2043-2,2*$E$2+1)</f>
        <v>29</v>
      </c>
    </row>
    <row r="2062" spans="1:7" ht="12.75">
      <c r="A2062" s="3">
        <v>16</v>
      </c>
      <c r="B2062" s="4">
        <f t="shared" si="57"/>
        <v>10</v>
      </c>
      <c r="C2062" s="4" t="str">
        <f ca="1">IF(G2062=$E$2+1,D2044,INDIRECT(ADDRESS(4+MOD(IF(G2062&lt;$E$2+1,G2062,$E$2+$E$2+2-G2062)-A2062+2*$E$2+1,2*$E$2+1),3)))</f>
        <v>Player 34</v>
      </c>
      <c r="D2062" s="3" t="str">
        <f ca="1" t="shared" si="56"/>
        <v>Player 15</v>
      </c>
      <c r="E2062" s="3"/>
      <c r="F2062" s="3"/>
      <c r="G2062">
        <f>1+MOD(A2062+D2043-2,2*$E$2+1)</f>
        <v>30</v>
      </c>
    </row>
    <row r="2063" spans="1:7" ht="12.75">
      <c r="A2063" s="3">
        <v>17</v>
      </c>
      <c r="B2063" s="4">
        <f t="shared" si="57"/>
        <v>9</v>
      </c>
      <c r="C2063" s="4" t="str">
        <f ca="1">IF(G2063=$E$2+1,D2044,INDIRECT(ADDRESS(4+MOD(IF(G2063&lt;$E$2+1,G2063,$E$2+$E$2+2-G2063)-A2063+2*$E$2+1,2*$E$2+1),3)))</f>
        <v>Player 32</v>
      </c>
      <c r="D2063" s="3" t="str">
        <f ca="1" t="shared" si="56"/>
        <v>Player 15</v>
      </c>
      <c r="E2063" s="3"/>
      <c r="F2063" s="3"/>
      <c r="G2063">
        <f>1+MOD(A2063+D2043-2,2*$E$2+1)</f>
        <v>31</v>
      </c>
    </row>
    <row r="2064" spans="1:7" ht="12.75">
      <c r="A2064" s="3">
        <v>18</v>
      </c>
      <c r="B2064" s="4">
        <f t="shared" si="57"/>
        <v>8</v>
      </c>
      <c r="C2064" s="4" t="str">
        <f ca="1">IF(G2064=$E$2+1,D2044,INDIRECT(ADDRESS(4+MOD(IF(G2064&lt;$E$2+1,G2064,$E$2+$E$2+2-G2064)-A2064+2*$E$2+1,2*$E$2+1),3)))</f>
        <v>Player 30</v>
      </c>
      <c r="D2064" s="3" t="str">
        <f ca="1" t="shared" si="56"/>
        <v>Player 15</v>
      </c>
      <c r="E2064" s="3"/>
      <c r="F2064" s="3"/>
      <c r="G2064">
        <f>1+MOD(A2064+D2043-2,2*$E$2+1)</f>
        <v>32</v>
      </c>
    </row>
    <row r="2065" spans="1:7" ht="12.75">
      <c r="A2065" s="3">
        <v>19</v>
      </c>
      <c r="B2065" s="4">
        <f t="shared" si="57"/>
        <v>7</v>
      </c>
      <c r="C2065" s="4" t="str">
        <f ca="1">IF(G2065=$E$2+1,D2044,INDIRECT(ADDRESS(4+MOD(IF(G2065&lt;$E$2+1,G2065,$E$2+$E$2+2-G2065)-A2065+2*$E$2+1,2*$E$2+1),3)))</f>
        <v>Player 28</v>
      </c>
      <c r="D2065" s="3" t="str">
        <f ca="1" t="shared" si="56"/>
        <v>Player 15</v>
      </c>
      <c r="E2065" s="3"/>
      <c r="F2065" s="3"/>
      <c r="G2065">
        <f>1+MOD(A2065+D2043-2,2*$E$2+1)</f>
        <v>33</v>
      </c>
    </row>
    <row r="2066" spans="1:7" ht="12.75">
      <c r="A2066" s="3">
        <v>20</v>
      </c>
      <c r="B2066" s="4">
        <f t="shared" si="57"/>
        <v>6</v>
      </c>
      <c r="C2066" s="4" t="str">
        <f ca="1">IF(G2066=$E$2+1,D2044,INDIRECT(ADDRESS(4+MOD(IF(G2066&lt;$E$2+1,G2066,$E$2+$E$2+2-G2066)-A2066+2*$E$2+1,2*$E$2+1),3)))</f>
        <v>Player 26</v>
      </c>
      <c r="D2066" s="3" t="str">
        <f ca="1" t="shared" si="56"/>
        <v>Player 15</v>
      </c>
      <c r="E2066" s="3"/>
      <c r="F2066" s="3"/>
      <c r="G2066">
        <f>1+MOD(A2066+D2043-2,2*$E$2+1)</f>
        <v>34</v>
      </c>
    </row>
    <row r="2067" spans="1:7" ht="12.75">
      <c r="A2067" s="3">
        <v>21</v>
      </c>
      <c r="B2067" s="4">
        <f t="shared" si="57"/>
        <v>5</v>
      </c>
      <c r="C2067" s="4" t="str">
        <f ca="1">IF(G2067=$E$2+1,D2044,INDIRECT(ADDRESS(4+MOD(IF(G2067&lt;$E$2+1,G2067,$E$2+$E$2+2-G2067)-A2067+2*$E$2+1,2*$E$2+1),3)))</f>
        <v>Player 24</v>
      </c>
      <c r="D2067" s="3" t="str">
        <f ca="1" t="shared" si="56"/>
        <v>Player 15</v>
      </c>
      <c r="E2067" s="3"/>
      <c r="F2067" s="3"/>
      <c r="G2067">
        <f>1+MOD(A2067+D2043-2,2*$E$2+1)</f>
        <v>35</v>
      </c>
    </row>
    <row r="2068" spans="1:7" ht="12.75">
      <c r="A2068" s="3">
        <v>22</v>
      </c>
      <c r="B2068" s="4">
        <f>IF(G2068=$E$2+1,0,IF(G2068&lt;$E$2+1,G2068,$E$2+$E$2+2-G2068))</f>
        <v>4</v>
      </c>
      <c r="C2068" s="4" t="str">
        <f ca="1">IF(G2068=$E$2+1,D2044,INDIRECT(ADDRESS(4+MOD(IF(G2068&lt;$E$2+1,G2068,$E$2+$E$2+2-G2068)-A2068+2*$E$2+1,2*$E$2+1),3)))</f>
        <v>Player 22</v>
      </c>
      <c r="D2068" s="3" t="str">
        <f ca="1" t="shared" si="56"/>
        <v>Player 15</v>
      </c>
      <c r="E2068" s="3"/>
      <c r="F2068" s="3"/>
      <c r="G2068">
        <f>1+MOD(A2068+D2043-2,2*$E$2+1)</f>
        <v>36</v>
      </c>
    </row>
    <row r="2069" spans="1:7" ht="12.75">
      <c r="A2069" s="3">
        <v>23</v>
      </c>
      <c r="B2069" s="4">
        <f>IF(G2069=$E$2+1,0,IF(G2069&lt;$E$2+1,G2069,$E$2+$E$2+2-G2069))</f>
        <v>3</v>
      </c>
      <c r="C2069" s="4" t="str">
        <f ca="1">IF(G2069=$E$2+1,D2044,INDIRECT(ADDRESS(4+MOD(IF(G2069&lt;$E$2+1,G2069,$E$2+$E$2+2-G2069)-A2069+2*$E$2+1,2*$E$2+1),3)))</f>
        <v>Player 20</v>
      </c>
      <c r="D2069" s="3" t="str">
        <f ca="1" t="shared" si="56"/>
        <v>Player 15</v>
      </c>
      <c r="E2069" s="3"/>
      <c r="F2069" s="3"/>
      <c r="G2069">
        <f>1+MOD(A2069+D2043-2,2*$E$2+1)</f>
        <v>37</v>
      </c>
    </row>
    <row r="2070" spans="1:7" ht="12.75">
      <c r="A2070" s="3">
        <v>24</v>
      </c>
      <c r="B2070" s="4">
        <f aca="true" t="shared" si="58" ref="B2070:B2085">IF(G2070=$E$2+1,0,IF(G2070&lt;$E$2+1,G2070,$E$2+$E$2+2-G2070))</f>
        <v>2</v>
      </c>
      <c r="C2070" s="4" t="str">
        <f ca="1">IF(G2070=$E$2+1,D2044,INDIRECT(ADDRESS(4+MOD(IF(G2070&lt;$E$2+1,G2070,$E$2+$E$2+2-G2070)-A2070+2*$E$2+1,2*$E$2+1),3)))</f>
        <v>Player 18</v>
      </c>
      <c r="D2070" s="3" t="str">
        <f ca="1" t="shared" si="56"/>
        <v>Player 15</v>
      </c>
      <c r="E2070" s="3"/>
      <c r="F2070" s="3"/>
      <c r="G2070">
        <f>1+MOD(A2070+D2043-2,2*$E$2+1)</f>
        <v>38</v>
      </c>
    </row>
    <row r="2071" spans="1:7" ht="12.75">
      <c r="A2071" s="3">
        <v>25</v>
      </c>
      <c r="B2071" s="4">
        <f t="shared" si="58"/>
        <v>1</v>
      </c>
      <c r="C2071" s="4" t="str">
        <f ca="1">IF(G2071=$E$2+1,D2044,INDIRECT(ADDRESS(4+MOD(IF(G2071&lt;$E$2+1,G2071,$E$2+$E$2+2-G2071)-A2071+2*$E$2+1,2*$E$2+1),3)))</f>
        <v>Player 16</v>
      </c>
      <c r="D2071" s="3" t="str">
        <f ca="1" t="shared" si="56"/>
        <v>Player 15</v>
      </c>
      <c r="E2071" s="3"/>
      <c r="F2071" s="3"/>
      <c r="G2071">
        <f>1+MOD(A2071+D2043-2,2*$E$2+1)</f>
        <v>39</v>
      </c>
    </row>
    <row r="2072" spans="1:7" ht="12.75">
      <c r="A2072" s="3">
        <v>26</v>
      </c>
      <c r="B2072" s="4">
        <f t="shared" si="58"/>
        <v>1</v>
      </c>
      <c r="C2072" s="4" t="str">
        <f ca="1">IF(G2072=$E$2+1,D2044,INDIRECT(ADDRESS(4+MOD(IF(G2072&lt;$E$2+1,G2072,$E$2+$E$2+2-G2072)-A2072+2*$E$2+1,2*$E$2+1),3)))</f>
        <v>Player 15</v>
      </c>
      <c r="D2072" s="3" t="str">
        <f ca="1" t="shared" si="56"/>
        <v>Player 14</v>
      </c>
      <c r="E2072" s="3"/>
      <c r="F2072" s="3"/>
      <c r="G2072">
        <f>1+MOD(A2072+D2043-2,2*$E$2+1)</f>
        <v>1</v>
      </c>
    </row>
    <row r="2073" spans="1:7" ht="12.75">
      <c r="A2073" s="3">
        <v>27</v>
      </c>
      <c r="B2073" s="4">
        <f t="shared" si="58"/>
        <v>2</v>
      </c>
      <c r="C2073" s="4" t="str">
        <f ca="1">IF(G2073=$E$2+1,D2044,INDIRECT(ADDRESS(4+MOD(IF(G2073&lt;$E$2+1,G2073,$E$2+$E$2+2-G2073)-A2073+2*$E$2+1,2*$E$2+1),3)))</f>
        <v>Player 15</v>
      </c>
      <c r="D2073" s="3" t="str">
        <f ca="1" t="shared" si="56"/>
        <v>Player 12</v>
      </c>
      <c r="E2073" s="3"/>
      <c r="F2073" s="3"/>
      <c r="G2073">
        <f>1+MOD(A2073+D2043-2,2*$E$2+1)</f>
        <v>2</v>
      </c>
    </row>
    <row r="2074" spans="1:7" ht="12.75">
      <c r="A2074" s="3">
        <v>28</v>
      </c>
      <c r="B2074" s="4">
        <f t="shared" si="58"/>
        <v>3</v>
      </c>
      <c r="C2074" s="4" t="str">
        <f ca="1">IF(G2074=$E$2+1,D2044,INDIRECT(ADDRESS(4+MOD(IF(G2074&lt;$E$2+1,G2074,$E$2+$E$2+2-G2074)-A2074+2*$E$2+1,2*$E$2+1),3)))</f>
        <v>Player 15</v>
      </c>
      <c r="D2074" s="3" t="str">
        <f ca="1" t="shared" si="56"/>
        <v>Player 10</v>
      </c>
      <c r="E2074" s="3"/>
      <c r="F2074" s="3"/>
      <c r="G2074">
        <f>1+MOD(A2074+D2043-2,2*$E$2+1)</f>
        <v>3</v>
      </c>
    </row>
    <row r="2075" spans="1:7" ht="12.75">
      <c r="A2075" s="3">
        <v>29</v>
      </c>
      <c r="B2075" s="4">
        <f t="shared" si="58"/>
        <v>4</v>
      </c>
      <c r="C2075" s="4" t="str">
        <f ca="1">IF(G2075=$E$2+1,D2044,INDIRECT(ADDRESS(4+MOD(IF(G2075&lt;$E$2+1,G2075,$E$2+$E$2+2-G2075)-A2075+2*$E$2+1,2*$E$2+1),3)))</f>
        <v>Player 15</v>
      </c>
      <c r="D2075" s="3" t="str">
        <f ca="1" t="shared" si="56"/>
        <v>Player 8</v>
      </c>
      <c r="E2075" s="3"/>
      <c r="F2075" s="3"/>
      <c r="G2075">
        <f>1+MOD(A2075+D2043-2,2*$E$2+1)</f>
        <v>4</v>
      </c>
    </row>
    <row r="2076" spans="1:7" ht="12.75">
      <c r="A2076" s="3">
        <v>30</v>
      </c>
      <c r="B2076" s="4">
        <f t="shared" si="58"/>
        <v>5</v>
      </c>
      <c r="C2076" s="4" t="str">
        <f ca="1">IF(G2076=$E$2+1,D2044,INDIRECT(ADDRESS(4+MOD(IF(G2076&lt;$E$2+1,G2076,$E$2+$E$2+2-G2076)-A2076+2*$E$2+1,2*$E$2+1),3)))</f>
        <v>Player 15</v>
      </c>
      <c r="D2076" s="3" t="str">
        <f ca="1">IF(G2076=$E$2+1,$F$3,INDIRECT(ADDRESS(4+MOD(IF(G2076&lt;$E$2+1,$E$2+$E$2+2-G2076,G2076)-A2076+2*$E$2+1,2*$E$2+1),3)))</f>
        <v>Player 6</v>
      </c>
      <c r="E2076" s="3"/>
      <c r="F2076" s="3"/>
      <c r="G2076">
        <f>1+MOD(A2076+D2043-2,2*$E$2+1)</f>
        <v>5</v>
      </c>
    </row>
    <row r="2077" spans="1:7" ht="12.75">
      <c r="A2077" s="3">
        <v>31</v>
      </c>
      <c r="B2077" s="4">
        <f t="shared" si="58"/>
        <v>6</v>
      </c>
      <c r="C2077" s="4" t="str">
        <f ca="1">IF(G2077=$E$2+1,D2044,INDIRECT(ADDRESS(4+MOD(IF(G2077&lt;$E$2+1,G2077,$E$2+$E$2+2-G2077)-A2077+2*$E$2+1,2*$E$2+1),3)))</f>
        <v>Player 15</v>
      </c>
      <c r="D2077" s="3" t="str">
        <f ca="1">IF(G2077=$E$2+1,$F$3,INDIRECT(ADDRESS(4+MOD(IF(G2077&lt;$E$2+1,$E$2+$E$2+2-G2077,G2077)-A2077+2*$E$2+1,2*$E$2+1),3)))</f>
        <v>Player 4</v>
      </c>
      <c r="E2077" s="3"/>
      <c r="F2077" s="3"/>
      <c r="G2077">
        <f>1+MOD(A2077+D2043-2,2*$E$2+1)</f>
        <v>6</v>
      </c>
    </row>
    <row r="2078" spans="1:7" ht="12.75">
      <c r="A2078" s="3">
        <v>32</v>
      </c>
      <c r="B2078" s="4">
        <f t="shared" si="58"/>
        <v>7</v>
      </c>
      <c r="C2078" s="4" t="str">
        <f ca="1">IF(G2078=$E$2+1,D2044,INDIRECT(ADDRESS(4+MOD(IF(G2078&lt;$E$2+1,G2078,$E$2+$E$2+2-G2078)-A2078+2*$E$2+1,2*$E$2+1),3)))</f>
        <v>Player 15</v>
      </c>
      <c r="D2078" s="3" t="str">
        <f aca="true" ca="1" t="shared" si="59" ref="D2078:D2085">IF(G2078=$E$2+1,$F$3,INDIRECT(ADDRESS(4+MOD(IF(G2078&lt;$E$2+1,$E$2+$E$2+2-G2078,G2078)-A2078+2*$E$2+1,2*$E$2+1),3)))</f>
        <v>Player 2</v>
      </c>
      <c r="E2078" s="3"/>
      <c r="F2078" s="3"/>
      <c r="G2078">
        <f>1+MOD(A2078+D2043-2,2*$E$2+1)</f>
        <v>7</v>
      </c>
    </row>
    <row r="2079" spans="1:7" ht="12.75">
      <c r="A2079" s="3">
        <v>33</v>
      </c>
      <c r="B2079" s="4">
        <f t="shared" si="58"/>
        <v>8</v>
      </c>
      <c r="C2079" s="4" t="str">
        <f ca="1">IF(G2079=$E$2+1,D2044,INDIRECT(ADDRESS(4+MOD(IF(G2079&lt;$E$2+1,G2079,$E$2+$E$2+2-G2079)-A2079+2*$E$2+1,2*$E$2+1),3)))</f>
        <v>Player 15</v>
      </c>
      <c r="D2079" s="3" t="str">
        <f ca="1" t="shared" si="59"/>
        <v>Player 39 or Rest</v>
      </c>
      <c r="E2079" s="3"/>
      <c r="F2079" s="3"/>
      <c r="G2079">
        <f>1+MOD(A2079+D2043-2,2*$E$2+1)</f>
        <v>8</v>
      </c>
    </row>
    <row r="2080" spans="1:7" ht="12.75">
      <c r="A2080" s="3">
        <v>34</v>
      </c>
      <c r="B2080" s="4">
        <f t="shared" si="58"/>
        <v>9</v>
      </c>
      <c r="C2080" s="4" t="str">
        <f ca="1">IF(G2080=$E$2+1,D2044,INDIRECT(ADDRESS(4+MOD(IF(G2080&lt;$E$2+1,G2080,$E$2+$E$2+2-G2080)-A2080+2*$E$2+1,2*$E$2+1),3)))</f>
        <v>Player 15</v>
      </c>
      <c r="D2080" s="3" t="str">
        <f ca="1" t="shared" si="59"/>
        <v>Player 37</v>
      </c>
      <c r="E2080" s="3"/>
      <c r="F2080" s="3"/>
      <c r="G2080">
        <f>1+MOD(A2080+D2043-2,2*$E$2+1)</f>
        <v>9</v>
      </c>
    </row>
    <row r="2081" spans="1:7" ht="12.75">
      <c r="A2081" s="3">
        <v>35</v>
      </c>
      <c r="B2081" s="4">
        <f t="shared" si="58"/>
        <v>10</v>
      </c>
      <c r="C2081" s="4" t="str">
        <f ca="1">IF(G2081=$E$2+1,D2044,INDIRECT(ADDRESS(4+MOD(IF(G2081&lt;$E$2+1,G2081,$E$2+$E$2+2-G2081)-A2081+2*$E$2+1,2*$E$2+1),3)))</f>
        <v>Player 15</v>
      </c>
      <c r="D2081" s="3" t="str">
        <f ca="1" t="shared" si="59"/>
        <v>Player 35</v>
      </c>
      <c r="E2081" s="3"/>
      <c r="F2081" s="3"/>
      <c r="G2081">
        <f>1+MOD(A2081+D2043-2,2*$E$2+1)</f>
        <v>10</v>
      </c>
    </row>
    <row r="2082" spans="1:7" ht="12.75">
      <c r="A2082" s="3">
        <v>36</v>
      </c>
      <c r="B2082" s="4">
        <f t="shared" si="58"/>
        <v>11</v>
      </c>
      <c r="C2082" s="4" t="str">
        <f ca="1">IF(G2082=$E$2+1,D2044,INDIRECT(ADDRESS(4+MOD(IF(G2082&lt;$E$2+1,G2082,$E$2+$E$2+2-G2082)-A2082+2*$E$2+1,2*$E$2+1),3)))</f>
        <v>Player 15</v>
      </c>
      <c r="D2082" s="3" t="str">
        <f ca="1" t="shared" si="59"/>
        <v>Player 33</v>
      </c>
      <c r="E2082" s="3"/>
      <c r="F2082" s="3"/>
      <c r="G2082">
        <f>1+MOD(A2082+D2043-2,2*$E$2+1)</f>
        <v>11</v>
      </c>
    </row>
    <row r="2083" spans="1:7" ht="12.75">
      <c r="A2083" s="3">
        <v>37</v>
      </c>
      <c r="B2083" s="4">
        <f t="shared" si="58"/>
        <v>12</v>
      </c>
      <c r="C2083" s="4" t="str">
        <f ca="1">IF(G2083=$E$2+1,D2044,INDIRECT(ADDRESS(4+MOD(IF(G2083&lt;$E$2+1,G2083,$E$2+$E$2+2-G2083)-A2083+2*$E$2+1,2*$E$2+1),3)))</f>
        <v>Player 15</v>
      </c>
      <c r="D2083" s="3" t="str">
        <f ca="1" t="shared" si="59"/>
        <v>Player 31</v>
      </c>
      <c r="E2083" s="3"/>
      <c r="F2083" s="3"/>
      <c r="G2083">
        <f>1+MOD(A2083+D2043-2,2*$E$2+1)</f>
        <v>12</v>
      </c>
    </row>
    <row r="2084" spans="1:7" ht="12.75">
      <c r="A2084" s="3">
        <v>38</v>
      </c>
      <c r="B2084" s="4">
        <f t="shared" si="58"/>
        <v>13</v>
      </c>
      <c r="C2084" s="4" t="str">
        <f ca="1">IF(G2084=$E$2+1,D2044,INDIRECT(ADDRESS(4+MOD(IF(G2084&lt;$E$2+1,G2084,$E$2+$E$2+2-G2084)-A2084+2*$E$2+1,2*$E$2+1),3)))</f>
        <v>Player 15</v>
      </c>
      <c r="D2084" s="3" t="str">
        <f ca="1" t="shared" si="59"/>
        <v>Player 29</v>
      </c>
      <c r="E2084" s="3"/>
      <c r="F2084" s="3"/>
      <c r="G2084">
        <f>1+MOD(A2084+D2043-2,2*$E$2+1)</f>
        <v>13</v>
      </c>
    </row>
    <row r="2085" spans="1:7" ht="12.75">
      <c r="A2085" s="3">
        <v>39</v>
      </c>
      <c r="B2085" s="4">
        <f t="shared" si="58"/>
        <v>14</v>
      </c>
      <c r="C2085" s="4" t="str">
        <f ca="1">IF(G2085=$E$2+1,D2044,INDIRECT(ADDRESS(4+MOD(IF(G2085&lt;$E$2+1,G2085,$E$2+$E$2+2-G2085)-A2085+2*$E$2+1,2*$E$2+1),3)))</f>
        <v>Player 15</v>
      </c>
      <c r="D2085" s="3" t="str">
        <f ca="1" t="shared" si="59"/>
        <v>Player 27</v>
      </c>
      <c r="E2085" s="3"/>
      <c r="F2085" s="3"/>
      <c r="G2085">
        <f>1+MOD(A2085+D2043-2,2*$E$2+1)</f>
        <v>14</v>
      </c>
    </row>
    <row r="2096" spans="1:6" ht="12.75">
      <c r="A2096" t="s">
        <v>45</v>
      </c>
      <c r="C2096" s="1" t="s">
        <v>46</v>
      </c>
      <c r="D2096" s="2">
        <v>16</v>
      </c>
      <c r="F2096"/>
    </row>
    <row r="2097" spans="3:6" ht="12.75">
      <c r="C2097" s="1" t="s">
        <v>47</v>
      </c>
      <c r="D2097" s="2" t="str">
        <f ca="1">INDIRECT(ADDRESS(3+D2096,3))</f>
        <v>Player 16</v>
      </c>
      <c r="F2097"/>
    </row>
    <row r="2098" ht="12.75">
      <c r="F2098"/>
    </row>
    <row r="2099" spans="1:7" ht="12.75">
      <c r="A2099" s="3" t="s">
        <v>57</v>
      </c>
      <c r="B2099" s="13" t="s">
        <v>5</v>
      </c>
      <c r="C2099" s="4" t="s">
        <v>11</v>
      </c>
      <c r="D2099" s="3" t="s">
        <v>10</v>
      </c>
      <c r="E2099" s="5" t="s">
        <v>3</v>
      </c>
      <c r="F2099" s="3" t="s">
        <v>4</v>
      </c>
      <c r="G2099" t="s">
        <v>48</v>
      </c>
    </row>
    <row r="2100" spans="1:7" ht="12.75">
      <c r="A2100" s="16">
        <v>1</v>
      </c>
      <c r="B2100" s="15">
        <f>IF(G2100=$E$2+1,0,IF(G2100&lt;$E$2+1,G2100,$E$2+$E$2+2-G2100))</f>
        <v>16</v>
      </c>
      <c r="C2100" s="15" t="str">
        <f ca="1">IF(G2100=$E$2+1,D2097,INDIRECT(ADDRESS(4+MOD(IF(G2100&lt;$E$2+1,G2100,$E$2+$E$2+2-G2100)-A2100+2*$E$2+1,2*$E$2+1),3)))</f>
        <v>Player 16</v>
      </c>
      <c r="D2100" s="16" t="str">
        <f aca="true" ca="1" t="shared" si="60" ref="D2100:D2128">IF(G2100=$E$2+1,$F$3,INDIRECT(ADDRESS(4+MOD(IF(G2100&lt;$E$2+1,$E$2+$E$2+2-G2100,G2100)-A2100+2*$E$2+1,2*$E$2+1),3)))</f>
        <v>Player 24</v>
      </c>
      <c r="E2100" s="17"/>
      <c r="F2100" s="16"/>
      <c r="G2100">
        <f>1+MOD(A2100+D2096-2,2*$E$2+1)</f>
        <v>16</v>
      </c>
    </row>
    <row r="2101" spans="1:7" ht="12.75">
      <c r="A2101" s="3">
        <v>2</v>
      </c>
      <c r="B2101" s="4">
        <f aca="true" t="shared" si="61" ref="B2101:B2120">IF(G2101=$E$2+1,0,IF(G2101&lt;$E$2+1,G2101,$E$2+$E$2+2-G2101))</f>
        <v>17</v>
      </c>
      <c r="C2101" s="4" t="str">
        <f ca="1">IF(G2101=$E$2+1,D2097,INDIRECT(ADDRESS(4+MOD(IF(G2101&lt;$E$2+1,G2101,$E$2+$E$2+2-G2101)-A2101+2*$E$2+1,2*$E$2+1),3)))</f>
        <v>Player 16</v>
      </c>
      <c r="D2101" s="3" t="str">
        <f ca="1" t="shared" si="60"/>
        <v>Player 22</v>
      </c>
      <c r="E2101" s="5"/>
      <c r="F2101" s="3"/>
      <c r="G2101">
        <f>1+MOD(A2101+D2096-2,2*$E$2+1)</f>
        <v>17</v>
      </c>
    </row>
    <row r="2102" spans="1:7" ht="12.75">
      <c r="A2102" s="3">
        <v>3</v>
      </c>
      <c r="B2102" s="4">
        <f t="shared" si="61"/>
        <v>18</v>
      </c>
      <c r="C2102" s="4" t="str">
        <f ca="1">IF(G2102=$E$2+1,D2097,INDIRECT(ADDRESS(4+MOD(IF(G2102&lt;$E$2+1,G2102,$E$2+$E$2+2-G2102)-A2102+2*$E$2+1,2*$E$2+1),3)))</f>
        <v>Player 16</v>
      </c>
      <c r="D2102" s="3" t="str">
        <f ca="1" t="shared" si="60"/>
        <v>Player 20</v>
      </c>
      <c r="E2102" s="3"/>
      <c r="F2102" s="3"/>
      <c r="G2102">
        <f>1+MOD(A2102+D2096-2,2*$E$2+1)</f>
        <v>18</v>
      </c>
    </row>
    <row r="2103" spans="1:7" ht="12.75">
      <c r="A2103" s="3">
        <v>4</v>
      </c>
      <c r="B2103" s="4">
        <f t="shared" si="61"/>
        <v>19</v>
      </c>
      <c r="C2103" s="4" t="str">
        <f ca="1">IF(G2103=$E$2+1,D2097,INDIRECT(ADDRESS(4+MOD(IF(G2103&lt;$E$2+1,G2103,$E$2+$E$2+2-G2103)-A2103+2*$E$2+1,2*$E$2+1),3)))</f>
        <v>Player 16</v>
      </c>
      <c r="D2103" s="3" t="str">
        <f ca="1" t="shared" si="60"/>
        <v>Player 18</v>
      </c>
      <c r="E2103" s="3"/>
      <c r="F2103" s="3"/>
      <c r="G2103">
        <f>1+MOD(A2103+D2096-2,2*$E$2+1)</f>
        <v>19</v>
      </c>
    </row>
    <row r="2104" spans="1:7" ht="12.75">
      <c r="A2104" s="3">
        <v>5</v>
      </c>
      <c r="B2104" s="4">
        <f t="shared" si="61"/>
        <v>0</v>
      </c>
      <c r="C2104" s="4" t="str">
        <f ca="1">IF(G2104=$E$2+1,D2097,INDIRECT(ADDRESS(4+MOD(IF(G2104&lt;$E$2+1,G2104,$E$2+$E$2+2-G2104)-A2104+2*$E$2+1,2*$E$2+1),3)))</f>
        <v>Player 16</v>
      </c>
      <c r="D2104" s="3" t="str">
        <f ca="1" t="shared" si="60"/>
        <v>Rest</v>
      </c>
      <c r="E2104" s="3"/>
      <c r="F2104" s="3"/>
      <c r="G2104">
        <f>1+MOD(A2104+D2096-2,2*$E$2+1)</f>
        <v>20</v>
      </c>
    </row>
    <row r="2105" spans="1:7" ht="12.75">
      <c r="A2105" s="3">
        <v>6</v>
      </c>
      <c r="B2105" s="4">
        <f t="shared" si="61"/>
        <v>19</v>
      </c>
      <c r="C2105" s="4" t="str">
        <f ca="1">IF(G2105=$E$2+1,D2097,INDIRECT(ADDRESS(4+MOD(IF(G2105&lt;$E$2+1,G2105,$E$2+$E$2+2-G2105)-A2105+2*$E$2+1,2*$E$2+1),3)))</f>
        <v>Player 14</v>
      </c>
      <c r="D2105" s="3" t="str">
        <f ca="1" t="shared" si="60"/>
        <v>Player 16</v>
      </c>
      <c r="E2105" s="3"/>
      <c r="F2105" s="3"/>
      <c r="G2105">
        <f>1+MOD(A2105+D2096-2,2*$E$2+1)</f>
        <v>21</v>
      </c>
    </row>
    <row r="2106" spans="1:7" ht="12.75">
      <c r="A2106" s="3">
        <v>7</v>
      </c>
      <c r="B2106" s="4">
        <f t="shared" si="61"/>
        <v>18</v>
      </c>
      <c r="C2106" s="4" t="str">
        <f ca="1">IF(G2106=$E$2+1,D2097,INDIRECT(ADDRESS(4+MOD(IF(G2106&lt;$E$2+1,G2106,$E$2+$E$2+2-G2106)-A2106+2*$E$2+1,2*$E$2+1),3)))</f>
        <v>Player 12</v>
      </c>
      <c r="D2106" s="3" t="str">
        <f ca="1" t="shared" si="60"/>
        <v>Player 16</v>
      </c>
      <c r="E2106" s="3"/>
      <c r="F2106" s="3"/>
      <c r="G2106">
        <f>1+MOD(A2106+D2096-2,2*$E$2+1)</f>
        <v>22</v>
      </c>
    </row>
    <row r="2107" spans="1:7" ht="12.75">
      <c r="A2107" s="3">
        <v>8</v>
      </c>
      <c r="B2107" s="4">
        <f t="shared" si="61"/>
        <v>17</v>
      </c>
      <c r="C2107" s="4" t="str">
        <f ca="1">IF(G2107=$E$2+1,D2097,INDIRECT(ADDRESS(4+MOD(IF(G2107&lt;$E$2+1,G2107,$E$2+$E$2+2-G2107)-A2107+2*$E$2+1,2*$E$2+1),3)))</f>
        <v>Player 10</v>
      </c>
      <c r="D2107" s="3" t="str">
        <f ca="1" t="shared" si="60"/>
        <v>Player 16</v>
      </c>
      <c r="E2107" s="3"/>
      <c r="F2107" s="3"/>
      <c r="G2107">
        <f>1+MOD(A2107+D2096-2,2*$E$2+1)</f>
        <v>23</v>
      </c>
    </row>
    <row r="2108" spans="1:7" ht="12.75">
      <c r="A2108" s="3">
        <v>9</v>
      </c>
      <c r="B2108" s="4">
        <f t="shared" si="61"/>
        <v>16</v>
      </c>
      <c r="C2108" s="4" t="str">
        <f ca="1">IF(G2108=$E$2+1,D2097,INDIRECT(ADDRESS(4+MOD(IF(G2108&lt;$E$2+1,G2108,$E$2+$E$2+2-G2108)-A2108+2*$E$2+1,2*$E$2+1),3)))</f>
        <v>Player 8</v>
      </c>
      <c r="D2108" s="3" t="str">
        <f ca="1" t="shared" si="60"/>
        <v>Player 16</v>
      </c>
      <c r="E2108" s="3"/>
      <c r="F2108" s="3"/>
      <c r="G2108">
        <f>1+MOD(A2108+D2096-2,2*$E$2+1)</f>
        <v>24</v>
      </c>
    </row>
    <row r="2109" spans="1:7" ht="12.75">
      <c r="A2109" s="3">
        <v>10</v>
      </c>
      <c r="B2109" s="4">
        <f t="shared" si="61"/>
        <v>15</v>
      </c>
      <c r="C2109" s="4" t="str">
        <f ca="1">IF(G2109=$E$2+1,D2097,INDIRECT(ADDRESS(4+MOD(IF(G2109&lt;$E$2+1,G2109,$E$2+$E$2+2-G2109)-A2109+2*$E$2+1,2*$E$2+1),3)))</f>
        <v>Player 6</v>
      </c>
      <c r="D2109" s="3" t="str">
        <f ca="1" t="shared" si="60"/>
        <v>Player 16</v>
      </c>
      <c r="E2109" s="3"/>
      <c r="F2109" s="3"/>
      <c r="G2109">
        <f>1+MOD(A2109+D2096-2,2*$E$2+1)</f>
        <v>25</v>
      </c>
    </row>
    <row r="2110" spans="1:7" ht="12.75">
      <c r="A2110" s="3">
        <v>11</v>
      </c>
      <c r="B2110" s="4">
        <f t="shared" si="61"/>
        <v>14</v>
      </c>
      <c r="C2110" s="4" t="str">
        <f ca="1">IF(G2110=$E$2+1,D2097,INDIRECT(ADDRESS(4+MOD(IF(G2110&lt;$E$2+1,G2110,$E$2+$E$2+2-G2110)-A2110+2*$E$2+1,2*$E$2+1),3)))</f>
        <v>Player 4</v>
      </c>
      <c r="D2110" s="3" t="str">
        <f ca="1" t="shared" si="60"/>
        <v>Player 16</v>
      </c>
      <c r="E2110" s="3"/>
      <c r="F2110" s="3"/>
      <c r="G2110">
        <f>1+MOD(A2110+D2096-2,2*$E$2+1)</f>
        <v>26</v>
      </c>
    </row>
    <row r="2111" spans="1:7" ht="12.75">
      <c r="A2111" s="3">
        <v>12</v>
      </c>
      <c r="B2111" s="4">
        <f t="shared" si="61"/>
        <v>13</v>
      </c>
      <c r="C2111" s="4" t="str">
        <f ca="1">IF(G2111=$E$2+1,D2097,INDIRECT(ADDRESS(4+MOD(IF(G2111&lt;$E$2+1,G2111,$E$2+$E$2+2-G2111)-A2111+2*$E$2+1,2*$E$2+1),3)))</f>
        <v>Player 2</v>
      </c>
      <c r="D2111" s="3" t="str">
        <f ca="1" t="shared" si="60"/>
        <v>Player 16</v>
      </c>
      <c r="E2111" s="3"/>
      <c r="F2111" s="3"/>
      <c r="G2111">
        <f>1+MOD(A2111+D2096-2,2*$E$2+1)</f>
        <v>27</v>
      </c>
    </row>
    <row r="2112" spans="1:7" ht="12.75">
      <c r="A2112" s="3">
        <v>13</v>
      </c>
      <c r="B2112" s="4">
        <f t="shared" si="61"/>
        <v>12</v>
      </c>
      <c r="C2112" s="4" t="str">
        <f ca="1">IF(G2112=$E$2+1,D2097,INDIRECT(ADDRESS(4+MOD(IF(G2112&lt;$E$2+1,G2112,$E$2+$E$2+2-G2112)-A2112+2*$E$2+1,2*$E$2+1),3)))</f>
        <v>Player 39 or Rest</v>
      </c>
      <c r="D2112" s="3" t="str">
        <f ca="1" t="shared" si="60"/>
        <v>Player 16</v>
      </c>
      <c r="E2112" s="3"/>
      <c r="F2112" s="3"/>
      <c r="G2112">
        <f>1+MOD(A2112+D2096-2,2*$E$2+1)</f>
        <v>28</v>
      </c>
    </row>
    <row r="2113" spans="1:7" ht="12.75">
      <c r="A2113" s="3">
        <v>14</v>
      </c>
      <c r="B2113" s="4">
        <f t="shared" si="61"/>
        <v>11</v>
      </c>
      <c r="C2113" s="4" t="str">
        <f ca="1">IF(G2113=$E$2+1,D2097,INDIRECT(ADDRESS(4+MOD(IF(G2113&lt;$E$2+1,G2113,$E$2+$E$2+2-G2113)-A2113+2*$E$2+1,2*$E$2+1),3)))</f>
        <v>Player 37</v>
      </c>
      <c r="D2113" s="3" t="str">
        <f ca="1" t="shared" si="60"/>
        <v>Player 16</v>
      </c>
      <c r="E2113" s="3"/>
      <c r="F2113" s="3"/>
      <c r="G2113">
        <f>1+MOD(A2113+D2096-2,2*$E$2+1)</f>
        <v>29</v>
      </c>
    </row>
    <row r="2114" spans="1:7" ht="12.75">
      <c r="A2114" s="3">
        <v>15</v>
      </c>
      <c r="B2114" s="4">
        <f t="shared" si="61"/>
        <v>10</v>
      </c>
      <c r="C2114" s="4" t="str">
        <f ca="1">IF(G2114=$E$2+1,D2097,INDIRECT(ADDRESS(4+MOD(IF(G2114&lt;$E$2+1,G2114,$E$2+$E$2+2-G2114)-A2114+2*$E$2+1,2*$E$2+1),3)))</f>
        <v>Player 35</v>
      </c>
      <c r="D2114" s="3" t="str">
        <f ca="1" t="shared" si="60"/>
        <v>Player 16</v>
      </c>
      <c r="E2114" s="3"/>
      <c r="F2114" s="3"/>
      <c r="G2114">
        <f>1+MOD(A2114+D2096-2,2*$E$2+1)</f>
        <v>30</v>
      </c>
    </row>
    <row r="2115" spans="1:7" ht="12.75">
      <c r="A2115" s="3">
        <v>16</v>
      </c>
      <c r="B2115" s="4">
        <f t="shared" si="61"/>
        <v>9</v>
      </c>
      <c r="C2115" s="4" t="str">
        <f ca="1">IF(G2115=$E$2+1,D2097,INDIRECT(ADDRESS(4+MOD(IF(G2115&lt;$E$2+1,G2115,$E$2+$E$2+2-G2115)-A2115+2*$E$2+1,2*$E$2+1),3)))</f>
        <v>Player 33</v>
      </c>
      <c r="D2115" s="3" t="str">
        <f ca="1" t="shared" si="60"/>
        <v>Player 16</v>
      </c>
      <c r="E2115" s="3"/>
      <c r="F2115" s="3"/>
      <c r="G2115">
        <f>1+MOD(A2115+D2096-2,2*$E$2+1)</f>
        <v>31</v>
      </c>
    </row>
    <row r="2116" spans="1:7" ht="12.75">
      <c r="A2116" s="3">
        <v>17</v>
      </c>
      <c r="B2116" s="4">
        <f t="shared" si="61"/>
        <v>8</v>
      </c>
      <c r="C2116" s="4" t="str">
        <f ca="1">IF(G2116=$E$2+1,D2097,INDIRECT(ADDRESS(4+MOD(IF(G2116&lt;$E$2+1,G2116,$E$2+$E$2+2-G2116)-A2116+2*$E$2+1,2*$E$2+1),3)))</f>
        <v>Player 31</v>
      </c>
      <c r="D2116" s="3" t="str">
        <f ca="1" t="shared" si="60"/>
        <v>Player 16</v>
      </c>
      <c r="E2116" s="3"/>
      <c r="F2116" s="3"/>
      <c r="G2116">
        <f>1+MOD(A2116+D2096-2,2*$E$2+1)</f>
        <v>32</v>
      </c>
    </row>
    <row r="2117" spans="1:7" ht="12.75">
      <c r="A2117" s="3">
        <v>18</v>
      </c>
      <c r="B2117" s="4">
        <f t="shared" si="61"/>
        <v>7</v>
      </c>
      <c r="C2117" s="4" t="str">
        <f ca="1">IF(G2117=$E$2+1,D2097,INDIRECT(ADDRESS(4+MOD(IF(G2117&lt;$E$2+1,G2117,$E$2+$E$2+2-G2117)-A2117+2*$E$2+1,2*$E$2+1),3)))</f>
        <v>Player 29</v>
      </c>
      <c r="D2117" s="3" t="str">
        <f ca="1" t="shared" si="60"/>
        <v>Player 16</v>
      </c>
      <c r="E2117" s="3"/>
      <c r="F2117" s="3"/>
      <c r="G2117">
        <f>1+MOD(A2117+D2096-2,2*$E$2+1)</f>
        <v>33</v>
      </c>
    </row>
    <row r="2118" spans="1:7" ht="12.75">
      <c r="A2118" s="3">
        <v>19</v>
      </c>
      <c r="B2118" s="4">
        <f t="shared" si="61"/>
        <v>6</v>
      </c>
      <c r="C2118" s="4" t="str">
        <f ca="1">IF(G2118=$E$2+1,D2097,INDIRECT(ADDRESS(4+MOD(IF(G2118&lt;$E$2+1,G2118,$E$2+$E$2+2-G2118)-A2118+2*$E$2+1,2*$E$2+1),3)))</f>
        <v>Player 27</v>
      </c>
      <c r="D2118" s="3" t="str">
        <f ca="1" t="shared" si="60"/>
        <v>Player 16</v>
      </c>
      <c r="E2118" s="3"/>
      <c r="F2118" s="3"/>
      <c r="G2118">
        <f>1+MOD(A2118+D2096-2,2*$E$2+1)</f>
        <v>34</v>
      </c>
    </row>
    <row r="2119" spans="1:7" ht="12.75">
      <c r="A2119" s="3">
        <v>20</v>
      </c>
      <c r="B2119" s="4">
        <f t="shared" si="61"/>
        <v>5</v>
      </c>
      <c r="C2119" s="4" t="str">
        <f ca="1">IF(G2119=$E$2+1,D2097,INDIRECT(ADDRESS(4+MOD(IF(G2119&lt;$E$2+1,G2119,$E$2+$E$2+2-G2119)-A2119+2*$E$2+1,2*$E$2+1),3)))</f>
        <v>Player 25</v>
      </c>
      <c r="D2119" s="3" t="str">
        <f ca="1" t="shared" si="60"/>
        <v>Player 16</v>
      </c>
      <c r="E2119" s="3"/>
      <c r="F2119" s="3"/>
      <c r="G2119">
        <f>1+MOD(A2119+D2096-2,2*$E$2+1)</f>
        <v>35</v>
      </c>
    </row>
    <row r="2120" spans="1:7" ht="12.75">
      <c r="A2120" s="3">
        <v>21</v>
      </c>
      <c r="B2120" s="4">
        <f t="shared" si="61"/>
        <v>4</v>
      </c>
      <c r="C2120" s="4" t="str">
        <f ca="1">IF(G2120=$E$2+1,D2097,INDIRECT(ADDRESS(4+MOD(IF(G2120&lt;$E$2+1,G2120,$E$2+$E$2+2-G2120)-A2120+2*$E$2+1,2*$E$2+1),3)))</f>
        <v>Player 23</v>
      </c>
      <c r="D2120" s="3" t="str">
        <f ca="1" t="shared" si="60"/>
        <v>Player 16</v>
      </c>
      <c r="E2120" s="3"/>
      <c r="F2120" s="3"/>
      <c r="G2120">
        <f>1+MOD(A2120+D2096-2,2*$E$2+1)</f>
        <v>36</v>
      </c>
    </row>
    <row r="2121" spans="1:7" ht="12.75">
      <c r="A2121" s="3">
        <v>22</v>
      </c>
      <c r="B2121" s="4">
        <f>IF(G2121=$E$2+1,0,IF(G2121&lt;$E$2+1,G2121,$E$2+$E$2+2-G2121))</f>
        <v>3</v>
      </c>
      <c r="C2121" s="4" t="str">
        <f ca="1">IF(G2121=$E$2+1,D2097,INDIRECT(ADDRESS(4+MOD(IF(G2121&lt;$E$2+1,G2121,$E$2+$E$2+2-G2121)-A2121+2*$E$2+1,2*$E$2+1),3)))</f>
        <v>Player 21</v>
      </c>
      <c r="D2121" s="3" t="str">
        <f ca="1" t="shared" si="60"/>
        <v>Player 16</v>
      </c>
      <c r="E2121" s="3"/>
      <c r="F2121" s="3"/>
      <c r="G2121">
        <f>1+MOD(A2121+D2096-2,2*$E$2+1)</f>
        <v>37</v>
      </c>
    </row>
    <row r="2122" spans="1:7" ht="12.75">
      <c r="A2122" s="3">
        <v>23</v>
      </c>
      <c r="B2122" s="4">
        <f>IF(G2122=$E$2+1,0,IF(G2122&lt;$E$2+1,G2122,$E$2+$E$2+2-G2122))</f>
        <v>2</v>
      </c>
      <c r="C2122" s="4" t="str">
        <f ca="1">IF(G2122=$E$2+1,D2097,INDIRECT(ADDRESS(4+MOD(IF(G2122&lt;$E$2+1,G2122,$E$2+$E$2+2-G2122)-A2122+2*$E$2+1,2*$E$2+1),3)))</f>
        <v>Player 19</v>
      </c>
      <c r="D2122" s="3" t="str">
        <f ca="1" t="shared" si="60"/>
        <v>Player 16</v>
      </c>
      <c r="E2122" s="3"/>
      <c r="F2122" s="3"/>
      <c r="G2122">
        <f>1+MOD(A2122+D2096-2,2*$E$2+1)</f>
        <v>38</v>
      </c>
    </row>
    <row r="2123" spans="1:7" ht="12.75">
      <c r="A2123" s="3">
        <v>24</v>
      </c>
      <c r="B2123" s="4">
        <f aca="true" t="shared" si="62" ref="B2123:B2138">IF(G2123=$E$2+1,0,IF(G2123&lt;$E$2+1,G2123,$E$2+$E$2+2-G2123))</f>
        <v>1</v>
      </c>
      <c r="C2123" s="4" t="str">
        <f ca="1">IF(G2123=$E$2+1,D2097,INDIRECT(ADDRESS(4+MOD(IF(G2123&lt;$E$2+1,G2123,$E$2+$E$2+2-G2123)-A2123+2*$E$2+1,2*$E$2+1),3)))</f>
        <v>Player 17</v>
      </c>
      <c r="D2123" s="3" t="str">
        <f ca="1" t="shared" si="60"/>
        <v>Player 16</v>
      </c>
      <c r="E2123" s="3"/>
      <c r="F2123" s="3"/>
      <c r="G2123">
        <f>1+MOD(A2123+D2096-2,2*$E$2+1)</f>
        <v>39</v>
      </c>
    </row>
    <row r="2124" spans="1:7" ht="12.75">
      <c r="A2124" s="3">
        <v>25</v>
      </c>
      <c r="B2124" s="4">
        <f t="shared" si="62"/>
        <v>1</v>
      </c>
      <c r="C2124" s="4" t="str">
        <f ca="1">IF(G2124=$E$2+1,D2097,INDIRECT(ADDRESS(4+MOD(IF(G2124&lt;$E$2+1,G2124,$E$2+$E$2+2-G2124)-A2124+2*$E$2+1,2*$E$2+1),3)))</f>
        <v>Player 16</v>
      </c>
      <c r="D2124" s="3" t="str">
        <f ca="1" t="shared" si="60"/>
        <v>Player 15</v>
      </c>
      <c r="E2124" s="3"/>
      <c r="F2124" s="3"/>
      <c r="G2124">
        <f>1+MOD(A2124+D2096-2,2*$E$2+1)</f>
        <v>1</v>
      </c>
    </row>
    <row r="2125" spans="1:7" ht="12.75">
      <c r="A2125" s="3">
        <v>26</v>
      </c>
      <c r="B2125" s="4">
        <f t="shared" si="62"/>
        <v>2</v>
      </c>
      <c r="C2125" s="4" t="str">
        <f ca="1">IF(G2125=$E$2+1,D2097,INDIRECT(ADDRESS(4+MOD(IF(G2125&lt;$E$2+1,G2125,$E$2+$E$2+2-G2125)-A2125+2*$E$2+1,2*$E$2+1),3)))</f>
        <v>Player 16</v>
      </c>
      <c r="D2125" s="3" t="str">
        <f ca="1" t="shared" si="60"/>
        <v>Player 13</v>
      </c>
      <c r="E2125" s="3"/>
      <c r="F2125" s="3"/>
      <c r="G2125">
        <f>1+MOD(A2125+D2096-2,2*$E$2+1)</f>
        <v>2</v>
      </c>
    </row>
    <row r="2126" spans="1:7" ht="12.75">
      <c r="A2126" s="3">
        <v>27</v>
      </c>
      <c r="B2126" s="4">
        <f t="shared" si="62"/>
        <v>3</v>
      </c>
      <c r="C2126" s="4" t="str">
        <f ca="1">IF(G2126=$E$2+1,D2097,INDIRECT(ADDRESS(4+MOD(IF(G2126&lt;$E$2+1,G2126,$E$2+$E$2+2-G2126)-A2126+2*$E$2+1,2*$E$2+1),3)))</f>
        <v>Player 16</v>
      </c>
      <c r="D2126" s="3" t="str">
        <f ca="1" t="shared" si="60"/>
        <v>Player 11</v>
      </c>
      <c r="E2126" s="3"/>
      <c r="F2126" s="3"/>
      <c r="G2126">
        <f>1+MOD(A2126+D2096-2,2*$E$2+1)</f>
        <v>3</v>
      </c>
    </row>
    <row r="2127" spans="1:7" ht="12.75">
      <c r="A2127" s="3">
        <v>28</v>
      </c>
      <c r="B2127" s="4">
        <f t="shared" si="62"/>
        <v>4</v>
      </c>
      <c r="C2127" s="4" t="str">
        <f ca="1">IF(G2127=$E$2+1,D2097,INDIRECT(ADDRESS(4+MOD(IF(G2127&lt;$E$2+1,G2127,$E$2+$E$2+2-G2127)-A2127+2*$E$2+1,2*$E$2+1),3)))</f>
        <v>Player 16</v>
      </c>
      <c r="D2127" s="3" t="str">
        <f ca="1" t="shared" si="60"/>
        <v>Player 9</v>
      </c>
      <c r="E2127" s="3"/>
      <c r="F2127" s="3"/>
      <c r="G2127">
        <f>1+MOD(A2127+D2096-2,2*$E$2+1)</f>
        <v>4</v>
      </c>
    </row>
    <row r="2128" spans="1:7" ht="12.75">
      <c r="A2128" s="3">
        <v>29</v>
      </c>
      <c r="B2128" s="4">
        <f t="shared" si="62"/>
        <v>5</v>
      </c>
      <c r="C2128" s="4" t="str">
        <f ca="1">IF(G2128=$E$2+1,D2097,INDIRECT(ADDRESS(4+MOD(IF(G2128&lt;$E$2+1,G2128,$E$2+$E$2+2-G2128)-A2128+2*$E$2+1,2*$E$2+1),3)))</f>
        <v>Player 16</v>
      </c>
      <c r="D2128" s="3" t="str">
        <f ca="1" t="shared" si="60"/>
        <v>Player 7</v>
      </c>
      <c r="E2128" s="3"/>
      <c r="F2128" s="3"/>
      <c r="G2128">
        <f>1+MOD(A2128+D2096-2,2*$E$2+1)</f>
        <v>5</v>
      </c>
    </row>
    <row r="2129" spans="1:7" ht="12.75">
      <c r="A2129" s="3">
        <v>30</v>
      </c>
      <c r="B2129" s="4">
        <f t="shared" si="62"/>
        <v>6</v>
      </c>
      <c r="C2129" s="4" t="str">
        <f ca="1">IF(G2129=$E$2+1,D2097,INDIRECT(ADDRESS(4+MOD(IF(G2129&lt;$E$2+1,G2129,$E$2+$E$2+2-G2129)-A2129+2*$E$2+1,2*$E$2+1),3)))</f>
        <v>Player 16</v>
      </c>
      <c r="D2129" s="3" t="str">
        <f ca="1">IF(G2129=$E$2+1,$F$3,INDIRECT(ADDRESS(4+MOD(IF(G2129&lt;$E$2+1,$E$2+$E$2+2-G2129,G2129)-A2129+2*$E$2+1,2*$E$2+1),3)))</f>
        <v>Player 5</v>
      </c>
      <c r="E2129" s="3"/>
      <c r="F2129" s="3"/>
      <c r="G2129">
        <f>1+MOD(A2129+D2096-2,2*$E$2+1)</f>
        <v>6</v>
      </c>
    </row>
    <row r="2130" spans="1:7" ht="12.75">
      <c r="A2130" s="3">
        <v>31</v>
      </c>
      <c r="B2130" s="4">
        <f t="shared" si="62"/>
        <v>7</v>
      </c>
      <c r="C2130" s="4" t="str">
        <f ca="1">IF(G2130=$E$2+1,D2097,INDIRECT(ADDRESS(4+MOD(IF(G2130&lt;$E$2+1,G2130,$E$2+$E$2+2-G2130)-A2130+2*$E$2+1,2*$E$2+1),3)))</f>
        <v>Player 16</v>
      </c>
      <c r="D2130" s="3" t="str">
        <f ca="1">IF(G2130=$E$2+1,$F$3,INDIRECT(ADDRESS(4+MOD(IF(G2130&lt;$E$2+1,$E$2+$E$2+2-G2130,G2130)-A2130+2*$E$2+1,2*$E$2+1),3)))</f>
        <v>Player 3</v>
      </c>
      <c r="E2130" s="3"/>
      <c r="F2130" s="3"/>
      <c r="G2130">
        <f>1+MOD(A2130+D2096-2,2*$E$2+1)</f>
        <v>7</v>
      </c>
    </row>
    <row r="2131" spans="1:7" ht="12.75">
      <c r="A2131" s="3">
        <v>32</v>
      </c>
      <c r="B2131" s="4">
        <f t="shared" si="62"/>
        <v>8</v>
      </c>
      <c r="C2131" s="4" t="str">
        <f ca="1">IF(G2131=$E$2+1,D2097,INDIRECT(ADDRESS(4+MOD(IF(G2131&lt;$E$2+1,G2131,$E$2+$E$2+2-G2131)-A2131+2*$E$2+1,2*$E$2+1),3)))</f>
        <v>Player 16</v>
      </c>
      <c r="D2131" s="3" t="str">
        <f aca="true" ca="1" t="shared" si="63" ref="D2131:D2138">IF(G2131=$E$2+1,$F$3,INDIRECT(ADDRESS(4+MOD(IF(G2131&lt;$E$2+1,$E$2+$E$2+2-G2131,G2131)-A2131+2*$E$2+1,2*$E$2+1),3)))</f>
        <v>Player 1</v>
      </c>
      <c r="E2131" s="3"/>
      <c r="F2131" s="3"/>
      <c r="G2131">
        <f>1+MOD(A2131+D2096-2,2*$E$2+1)</f>
        <v>8</v>
      </c>
    </row>
    <row r="2132" spans="1:7" ht="12.75">
      <c r="A2132" s="3">
        <v>33</v>
      </c>
      <c r="B2132" s="4">
        <f t="shared" si="62"/>
        <v>9</v>
      </c>
      <c r="C2132" s="4" t="str">
        <f ca="1">IF(G2132=$E$2+1,D2097,INDIRECT(ADDRESS(4+MOD(IF(G2132&lt;$E$2+1,G2132,$E$2+$E$2+2-G2132)-A2132+2*$E$2+1,2*$E$2+1),3)))</f>
        <v>Player 16</v>
      </c>
      <c r="D2132" s="3" t="str">
        <f ca="1" t="shared" si="63"/>
        <v>Player 38</v>
      </c>
      <c r="E2132" s="3"/>
      <c r="F2132" s="3"/>
      <c r="G2132">
        <f>1+MOD(A2132+D2096-2,2*$E$2+1)</f>
        <v>9</v>
      </c>
    </row>
    <row r="2133" spans="1:7" ht="12.75">
      <c r="A2133" s="3">
        <v>34</v>
      </c>
      <c r="B2133" s="4">
        <f t="shared" si="62"/>
        <v>10</v>
      </c>
      <c r="C2133" s="4" t="str">
        <f ca="1">IF(G2133=$E$2+1,D2097,INDIRECT(ADDRESS(4+MOD(IF(G2133&lt;$E$2+1,G2133,$E$2+$E$2+2-G2133)-A2133+2*$E$2+1,2*$E$2+1),3)))</f>
        <v>Player 16</v>
      </c>
      <c r="D2133" s="3" t="str">
        <f ca="1" t="shared" si="63"/>
        <v>Player 36</v>
      </c>
      <c r="E2133" s="3"/>
      <c r="F2133" s="3"/>
      <c r="G2133">
        <f>1+MOD(A2133+D2096-2,2*$E$2+1)</f>
        <v>10</v>
      </c>
    </row>
    <row r="2134" spans="1:7" ht="12.75">
      <c r="A2134" s="3">
        <v>35</v>
      </c>
      <c r="B2134" s="4">
        <f t="shared" si="62"/>
        <v>11</v>
      </c>
      <c r="C2134" s="4" t="str">
        <f ca="1">IF(G2134=$E$2+1,D2097,INDIRECT(ADDRESS(4+MOD(IF(G2134&lt;$E$2+1,G2134,$E$2+$E$2+2-G2134)-A2134+2*$E$2+1,2*$E$2+1),3)))</f>
        <v>Player 16</v>
      </c>
      <c r="D2134" s="3" t="str">
        <f ca="1" t="shared" si="63"/>
        <v>Player 34</v>
      </c>
      <c r="E2134" s="3"/>
      <c r="F2134" s="3"/>
      <c r="G2134">
        <f>1+MOD(A2134+D2096-2,2*$E$2+1)</f>
        <v>11</v>
      </c>
    </row>
    <row r="2135" spans="1:7" ht="12.75">
      <c r="A2135" s="3">
        <v>36</v>
      </c>
      <c r="B2135" s="4">
        <f t="shared" si="62"/>
        <v>12</v>
      </c>
      <c r="C2135" s="4" t="str">
        <f ca="1">IF(G2135=$E$2+1,D2097,INDIRECT(ADDRESS(4+MOD(IF(G2135&lt;$E$2+1,G2135,$E$2+$E$2+2-G2135)-A2135+2*$E$2+1,2*$E$2+1),3)))</f>
        <v>Player 16</v>
      </c>
      <c r="D2135" s="3" t="str">
        <f ca="1" t="shared" si="63"/>
        <v>Player 32</v>
      </c>
      <c r="E2135" s="3"/>
      <c r="F2135" s="3"/>
      <c r="G2135">
        <f>1+MOD(A2135+D2096-2,2*$E$2+1)</f>
        <v>12</v>
      </c>
    </row>
    <row r="2136" spans="1:7" ht="12.75">
      <c r="A2136" s="3">
        <v>37</v>
      </c>
      <c r="B2136" s="4">
        <f t="shared" si="62"/>
        <v>13</v>
      </c>
      <c r="C2136" s="4" t="str">
        <f ca="1">IF(G2136=$E$2+1,D2097,INDIRECT(ADDRESS(4+MOD(IF(G2136&lt;$E$2+1,G2136,$E$2+$E$2+2-G2136)-A2136+2*$E$2+1,2*$E$2+1),3)))</f>
        <v>Player 16</v>
      </c>
      <c r="D2136" s="3" t="str">
        <f ca="1" t="shared" si="63"/>
        <v>Player 30</v>
      </c>
      <c r="E2136" s="3"/>
      <c r="F2136" s="3"/>
      <c r="G2136">
        <f>1+MOD(A2136+D2096-2,2*$E$2+1)</f>
        <v>13</v>
      </c>
    </row>
    <row r="2137" spans="1:7" ht="12.75">
      <c r="A2137" s="3">
        <v>38</v>
      </c>
      <c r="B2137" s="4">
        <f t="shared" si="62"/>
        <v>14</v>
      </c>
      <c r="C2137" s="4" t="str">
        <f ca="1">IF(G2137=$E$2+1,D2097,INDIRECT(ADDRESS(4+MOD(IF(G2137&lt;$E$2+1,G2137,$E$2+$E$2+2-G2137)-A2137+2*$E$2+1,2*$E$2+1),3)))</f>
        <v>Player 16</v>
      </c>
      <c r="D2137" s="3" t="str">
        <f ca="1" t="shared" si="63"/>
        <v>Player 28</v>
      </c>
      <c r="E2137" s="3"/>
      <c r="F2137" s="3"/>
      <c r="G2137">
        <f>1+MOD(A2137+D2096-2,2*$E$2+1)</f>
        <v>14</v>
      </c>
    </row>
    <row r="2138" spans="1:7" ht="12.75">
      <c r="A2138" s="3">
        <v>39</v>
      </c>
      <c r="B2138" s="4">
        <f t="shared" si="62"/>
        <v>15</v>
      </c>
      <c r="C2138" s="4" t="str">
        <f ca="1">IF(G2138=$E$2+1,D2097,INDIRECT(ADDRESS(4+MOD(IF(G2138&lt;$E$2+1,G2138,$E$2+$E$2+2-G2138)-A2138+2*$E$2+1,2*$E$2+1),3)))</f>
        <v>Player 16</v>
      </c>
      <c r="D2138" s="3" t="str">
        <f ca="1" t="shared" si="63"/>
        <v>Player 26</v>
      </c>
      <c r="E2138" s="3"/>
      <c r="F2138" s="3"/>
      <c r="G2138">
        <f>1+MOD(A2138+D2096-2,2*$E$2+1)</f>
        <v>15</v>
      </c>
    </row>
    <row r="2149" spans="1:6" ht="12.75">
      <c r="A2149" t="s">
        <v>45</v>
      </c>
      <c r="C2149" s="1" t="s">
        <v>46</v>
      </c>
      <c r="D2149" s="2">
        <v>17</v>
      </c>
      <c r="F2149"/>
    </row>
    <row r="2150" spans="3:6" ht="12.75">
      <c r="C2150" s="1" t="s">
        <v>47</v>
      </c>
      <c r="D2150" s="2" t="str">
        <f ca="1">INDIRECT(ADDRESS(3+D2149,3))</f>
        <v>Player 17</v>
      </c>
      <c r="F2150"/>
    </row>
    <row r="2151" ht="12.75">
      <c r="F2151"/>
    </row>
    <row r="2152" spans="1:7" ht="12.75">
      <c r="A2152" s="3" t="s">
        <v>57</v>
      </c>
      <c r="B2152" s="13" t="s">
        <v>5</v>
      </c>
      <c r="C2152" s="4" t="s">
        <v>11</v>
      </c>
      <c r="D2152" s="3" t="s">
        <v>10</v>
      </c>
      <c r="E2152" s="5" t="s">
        <v>3</v>
      </c>
      <c r="F2152" s="3" t="s">
        <v>4</v>
      </c>
      <c r="G2152" t="s">
        <v>48</v>
      </c>
    </row>
    <row r="2153" spans="1:7" ht="12.75">
      <c r="A2153" s="16">
        <v>1</v>
      </c>
      <c r="B2153" s="15">
        <f>IF(G2153=$E$2+1,0,IF(G2153&lt;$E$2+1,G2153,$E$2+$E$2+2-G2153))</f>
        <v>17</v>
      </c>
      <c r="C2153" s="15" t="str">
        <f ca="1">IF(G2153=$E$2+1,D2150,INDIRECT(ADDRESS(4+MOD(IF(G2153&lt;$E$2+1,G2153,$E$2+$E$2+2-G2153)-A2153+2*$E$2+1,2*$E$2+1),3)))</f>
        <v>Player 17</v>
      </c>
      <c r="D2153" s="16" t="str">
        <f aca="true" ca="1" t="shared" si="64" ref="D2153:D2181">IF(G2153=$E$2+1,$F$3,INDIRECT(ADDRESS(4+MOD(IF(G2153&lt;$E$2+1,$E$2+$E$2+2-G2153,G2153)-A2153+2*$E$2+1,2*$E$2+1),3)))</f>
        <v>Player 23</v>
      </c>
      <c r="E2153" s="17"/>
      <c r="F2153" s="16"/>
      <c r="G2153">
        <f>1+MOD(A2153+D2149-2,2*$E$2+1)</f>
        <v>17</v>
      </c>
    </row>
    <row r="2154" spans="1:7" ht="12.75">
      <c r="A2154" s="3">
        <v>2</v>
      </c>
      <c r="B2154" s="4">
        <f aca="true" t="shared" si="65" ref="B2154:B2173">IF(G2154=$E$2+1,0,IF(G2154&lt;$E$2+1,G2154,$E$2+$E$2+2-G2154))</f>
        <v>18</v>
      </c>
      <c r="C2154" s="4" t="str">
        <f ca="1">IF(G2154=$E$2+1,D2150,INDIRECT(ADDRESS(4+MOD(IF(G2154&lt;$E$2+1,G2154,$E$2+$E$2+2-G2154)-A2154+2*$E$2+1,2*$E$2+1),3)))</f>
        <v>Player 17</v>
      </c>
      <c r="D2154" s="3" t="str">
        <f ca="1" t="shared" si="64"/>
        <v>Player 21</v>
      </c>
      <c r="E2154" s="5"/>
      <c r="F2154" s="3"/>
      <c r="G2154">
        <f>1+MOD(A2154+D2149-2,2*$E$2+1)</f>
        <v>18</v>
      </c>
    </row>
    <row r="2155" spans="1:7" ht="12.75">
      <c r="A2155" s="3">
        <v>3</v>
      </c>
      <c r="B2155" s="4">
        <f t="shared" si="65"/>
        <v>19</v>
      </c>
      <c r="C2155" s="4" t="str">
        <f ca="1">IF(G2155=$E$2+1,D2150,INDIRECT(ADDRESS(4+MOD(IF(G2155&lt;$E$2+1,G2155,$E$2+$E$2+2-G2155)-A2155+2*$E$2+1,2*$E$2+1),3)))</f>
        <v>Player 17</v>
      </c>
      <c r="D2155" s="3" t="str">
        <f ca="1" t="shared" si="64"/>
        <v>Player 19</v>
      </c>
      <c r="E2155" s="3"/>
      <c r="F2155" s="3"/>
      <c r="G2155">
        <f>1+MOD(A2155+D2149-2,2*$E$2+1)</f>
        <v>19</v>
      </c>
    </row>
    <row r="2156" spans="1:7" ht="12.75">
      <c r="A2156" s="3">
        <v>4</v>
      </c>
      <c r="B2156" s="4">
        <f t="shared" si="65"/>
        <v>0</v>
      </c>
      <c r="C2156" s="4" t="str">
        <f ca="1">IF(G2156=$E$2+1,D2150,INDIRECT(ADDRESS(4+MOD(IF(G2156&lt;$E$2+1,G2156,$E$2+$E$2+2-G2156)-A2156+2*$E$2+1,2*$E$2+1),3)))</f>
        <v>Player 17</v>
      </c>
      <c r="D2156" s="3" t="str">
        <f ca="1" t="shared" si="64"/>
        <v>Rest</v>
      </c>
      <c r="E2156" s="3"/>
      <c r="F2156" s="3"/>
      <c r="G2156">
        <f>1+MOD(A2156+D2149-2,2*$E$2+1)</f>
        <v>20</v>
      </c>
    </row>
    <row r="2157" spans="1:7" ht="12.75">
      <c r="A2157" s="3">
        <v>5</v>
      </c>
      <c r="B2157" s="4">
        <f t="shared" si="65"/>
        <v>19</v>
      </c>
      <c r="C2157" s="4" t="str">
        <f ca="1">IF(G2157=$E$2+1,D2150,INDIRECT(ADDRESS(4+MOD(IF(G2157&lt;$E$2+1,G2157,$E$2+$E$2+2-G2157)-A2157+2*$E$2+1,2*$E$2+1),3)))</f>
        <v>Player 15</v>
      </c>
      <c r="D2157" s="3" t="str">
        <f ca="1" t="shared" si="64"/>
        <v>Player 17</v>
      </c>
      <c r="E2157" s="3"/>
      <c r="F2157" s="3"/>
      <c r="G2157">
        <f>1+MOD(A2157+D2149-2,2*$E$2+1)</f>
        <v>21</v>
      </c>
    </row>
    <row r="2158" spans="1:7" ht="12.75">
      <c r="A2158" s="3">
        <v>6</v>
      </c>
      <c r="B2158" s="4">
        <f t="shared" si="65"/>
        <v>18</v>
      </c>
      <c r="C2158" s="4" t="str">
        <f ca="1">IF(G2158=$E$2+1,D2150,INDIRECT(ADDRESS(4+MOD(IF(G2158&lt;$E$2+1,G2158,$E$2+$E$2+2-G2158)-A2158+2*$E$2+1,2*$E$2+1),3)))</f>
        <v>Player 13</v>
      </c>
      <c r="D2158" s="3" t="str">
        <f ca="1" t="shared" si="64"/>
        <v>Player 17</v>
      </c>
      <c r="E2158" s="3"/>
      <c r="F2158" s="3"/>
      <c r="G2158">
        <f>1+MOD(A2158+D2149-2,2*$E$2+1)</f>
        <v>22</v>
      </c>
    </row>
    <row r="2159" spans="1:7" ht="12.75">
      <c r="A2159" s="3">
        <v>7</v>
      </c>
      <c r="B2159" s="4">
        <f t="shared" si="65"/>
        <v>17</v>
      </c>
      <c r="C2159" s="4" t="str">
        <f ca="1">IF(G2159=$E$2+1,D2150,INDIRECT(ADDRESS(4+MOD(IF(G2159&lt;$E$2+1,G2159,$E$2+$E$2+2-G2159)-A2159+2*$E$2+1,2*$E$2+1),3)))</f>
        <v>Player 11</v>
      </c>
      <c r="D2159" s="3" t="str">
        <f ca="1" t="shared" si="64"/>
        <v>Player 17</v>
      </c>
      <c r="E2159" s="3"/>
      <c r="F2159" s="3"/>
      <c r="G2159">
        <f>1+MOD(A2159+D2149-2,2*$E$2+1)</f>
        <v>23</v>
      </c>
    </row>
    <row r="2160" spans="1:7" ht="12.75">
      <c r="A2160" s="3">
        <v>8</v>
      </c>
      <c r="B2160" s="4">
        <f t="shared" si="65"/>
        <v>16</v>
      </c>
      <c r="C2160" s="4" t="str">
        <f ca="1">IF(G2160=$E$2+1,D2150,INDIRECT(ADDRESS(4+MOD(IF(G2160&lt;$E$2+1,G2160,$E$2+$E$2+2-G2160)-A2160+2*$E$2+1,2*$E$2+1),3)))</f>
        <v>Player 9</v>
      </c>
      <c r="D2160" s="3" t="str">
        <f ca="1" t="shared" si="64"/>
        <v>Player 17</v>
      </c>
      <c r="E2160" s="3"/>
      <c r="F2160" s="3"/>
      <c r="G2160">
        <f>1+MOD(A2160+D2149-2,2*$E$2+1)</f>
        <v>24</v>
      </c>
    </row>
    <row r="2161" spans="1:7" ht="12.75">
      <c r="A2161" s="3">
        <v>9</v>
      </c>
      <c r="B2161" s="4">
        <f t="shared" si="65"/>
        <v>15</v>
      </c>
      <c r="C2161" s="4" t="str">
        <f ca="1">IF(G2161=$E$2+1,D2150,INDIRECT(ADDRESS(4+MOD(IF(G2161&lt;$E$2+1,G2161,$E$2+$E$2+2-G2161)-A2161+2*$E$2+1,2*$E$2+1),3)))</f>
        <v>Player 7</v>
      </c>
      <c r="D2161" s="3" t="str">
        <f ca="1" t="shared" si="64"/>
        <v>Player 17</v>
      </c>
      <c r="E2161" s="3"/>
      <c r="F2161" s="3"/>
      <c r="G2161">
        <f>1+MOD(A2161+D2149-2,2*$E$2+1)</f>
        <v>25</v>
      </c>
    </row>
    <row r="2162" spans="1:7" ht="12.75">
      <c r="A2162" s="3">
        <v>10</v>
      </c>
      <c r="B2162" s="4">
        <f t="shared" si="65"/>
        <v>14</v>
      </c>
      <c r="C2162" s="4" t="str">
        <f ca="1">IF(G2162=$E$2+1,D2150,INDIRECT(ADDRESS(4+MOD(IF(G2162&lt;$E$2+1,G2162,$E$2+$E$2+2-G2162)-A2162+2*$E$2+1,2*$E$2+1),3)))</f>
        <v>Player 5</v>
      </c>
      <c r="D2162" s="3" t="str">
        <f ca="1" t="shared" si="64"/>
        <v>Player 17</v>
      </c>
      <c r="E2162" s="3"/>
      <c r="F2162" s="3"/>
      <c r="G2162">
        <f>1+MOD(A2162+D2149-2,2*$E$2+1)</f>
        <v>26</v>
      </c>
    </row>
    <row r="2163" spans="1:7" ht="12.75">
      <c r="A2163" s="3">
        <v>11</v>
      </c>
      <c r="B2163" s="4">
        <f t="shared" si="65"/>
        <v>13</v>
      </c>
      <c r="C2163" s="4" t="str">
        <f ca="1">IF(G2163=$E$2+1,D2150,INDIRECT(ADDRESS(4+MOD(IF(G2163&lt;$E$2+1,G2163,$E$2+$E$2+2-G2163)-A2163+2*$E$2+1,2*$E$2+1),3)))</f>
        <v>Player 3</v>
      </c>
      <c r="D2163" s="3" t="str">
        <f ca="1" t="shared" si="64"/>
        <v>Player 17</v>
      </c>
      <c r="E2163" s="3"/>
      <c r="F2163" s="3"/>
      <c r="G2163">
        <f>1+MOD(A2163+D2149-2,2*$E$2+1)</f>
        <v>27</v>
      </c>
    </row>
    <row r="2164" spans="1:7" ht="12.75">
      <c r="A2164" s="3">
        <v>12</v>
      </c>
      <c r="B2164" s="4">
        <f t="shared" si="65"/>
        <v>12</v>
      </c>
      <c r="C2164" s="4" t="str">
        <f ca="1">IF(G2164=$E$2+1,D2150,INDIRECT(ADDRESS(4+MOD(IF(G2164&lt;$E$2+1,G2164,$E$2+$E$2+2-G2164)-A2164+2*$E$2+1,2*$E$2+1),3)))</f>
        <v>Player 1</v>
      </c>
      <c r="D2164" s="3" t="str">
        <f ca="1" t="shared" si="64"/>
        <v>Player 17</v>
      </c>
      <c r="E2164" s="3"/>
      <c r="F2164" s="3"/>
      <c r="G2164">
        <f>1+MOD(A2164+D2149-2,2*$E$2+1)</f>
        <v>28</v>
      </c>
    </row>
    <row r="2165" spans="1:7" ht="12.75">
      <c r="A2165" s="3">
        <v>13</v>
      </c>
      <c r="B2165" s="4">
        <f t="shared" si="65"/>
        <v>11</v>
      </c>
      <c r="C2165" s="4" t="str">
        <f ca="1">IF(G2165=$E$2+1,D2150,INDIRECT(ADDRESS(4+MOD(IF(G2165&lt;$E$2+1,G2165,$E$2+$E$2+2-G2165)-A2165+2*$E$2+1,2*$E$2+1),3)))</f>
        <v>Player 38</v>
      </c>
      <c r="D2165" s="3" t="str">
        <f ca="1" t="shared" si="64"/>
        <v>Player 17</v>
      </c>
      <c r="E2165" s="3"/>
      <c r="F2165" s="3"/>
      <c r="G2165">
        <f>1+MOD(A2165+D2149-2,2*$E$2+1)</f>
        <v>29</v>
      </c>
    </row>
    <row r="2166" spans="1:7" ht="12.75">
      <c r="A2166" s="3">
        <v>14</v>
      </c>
      <c r="B2166" s="4">
        <f t="shared" si="65"/>
        <v>10</v>
      </c>
      <c r="C2166" s="4" t="str">
        <f ca="1">IF(G2166=$E$2+1,D2150,INDIRECT(ADDRESS(4+MOD(IF(G2166&lt;$E$2+1,G2166,$E$2+$E$2+2-G2166)-A2166+2*$E$2+1,2*$E$2+1),3)))</f>
        <v>Player 36</v>
      </c>
      <c r="D2166" s="3" t="str">
        <f ca="1" t="shared" si="64"/>
        <v>Player 17</v>
      </c>
      <c r="E2166" s="3"/>
      <c r="F2166" s="3"/>
      <c r="G2166">
        <f>1+MOD(A2166+D2149-2,2*$E$2+1)</f>
        <v>30</v>
      </c>
    </row>
    <row r="2167" spans="1:7" ht="12.75">
      <c r="A2167" s="3">
        <v>15</v>
      </c>
      <c r="B2167" s="4">
        <f t="shared" si="65"/>
        <v>9</v>
      </c>
      <c r="C2167" s="4" t="str">
        <f ca="1">IF(G2167=$E$2+1,D2150,INDIRECT(ADDRESS(4+MOD(IF(G2167&lt;$E$2+1,G2167,$E$2+$E$2+2-G2167)-A2167+2*$E$2+1,2*$E$2+1),3)))</f>
        <v>Player 34</v>
      </c>
      <c r="D2167" s="3" t="str">
        <f ca="1" t="shared" si="64"/>
        <v>Player 17</v>
      </c>
      <c r="E2167" s="3"/>
      <c r="F2167" s="3"/>
      <c r="G2167">
        <f>1+MOD(A2167+D2149-2,2*$E$2+1)</f>
        <v>31</v>
      </c>
    </row>
    <row r="2168" spans="1:7" ht="12.75">
      <c r="A2168" s="3">
        <v>16</v>
      </c>
      <c r="B2168" s="4">
        <f t="shared" si="65"/>
        <v>8</v>
      </c>
      <c r="C2168" s="4" t="str">
        <f ca="1">IF(G2168=$E$2+1,D2150,INDIRECT(ADDRESS(4+MOD(IF(G2168&lt;$E$2+1,G2168,$E$2+$E$2+2-G2168)-A2168+2*$E$2+1,2*$E$2+1),3)))</f>
        <v>Player 32</v>
      </c>
      <c r="D2168" s="3" t="str">
        <f ca="1" t="shared" si="64"/>
        <v>Player 17</v>
      </c>
      <c r="E2168" s="3"/>
      <c r="F2168" s="3"/>
      <c r="G2168">
        <f>1+MOD(A2168+D2149-2,2*$E$2+1)</f>
        <v>32</v>
      </c>
    </row>
    <row r="2169" spans="1:7" ht="12.75">
      <c r="A2169" s="3">
        <v>17</v>
      </c>
      <c r="B2169" s="4">
        <f t="shared" si="65"/>
        <v>7</v>
      </c>
      <c r="C2169" s="4" t="str">
        <f ca="1">IF(G2169=$E$2+1,D2150,INDIRECT(ADDRESS(4+MOD(IF(G2169&lt;$E$2+1,G2169,$E$2+$E$2+2-G2169)-A2169+2*$E$2+1,2*$E$2+1),3)))</f>
        <v>Player 30</v>
      </c>
      <c r="D2169" s="3" t="str">
        <f ca="1" t="shared" si="64"/>
        <v>Player 17</v>
      </c>
      <c r="E2169" s="3"/>
      <c r="F2169" s="3"/>
      <c r="G2169">
        <f>1+MOD(A2169+D2149-2,2*$E$2+1)</f>
        <v>33</v>
      </c>
    </row>
    <row r="2170" spans="1:7" ht="12.75">
      <c r="A2170" s="3">
        <v>18</v>
      </c>
      <c r="B2170" s="4">
        <f t="shared" si="65"/>
        <v>6</v>
      </c>
      <c r="C2170" s="4" t="str">
        <f ca="1">IF(G2170=$E$2+1,D2150,INDIRECT(ADDRESS(4+MOD(IF(G2170&lt;$E$2+1,G2170,$E$2+$E$2+2-G2170)-A2170+2*$E$2+1,2*$E$2+1),3)))</f>
        <v>Player 28</v>
      </c>
      <c r="D2170" s="3" t="str">
        <f ca="1" t="shared" si="64"/>
        <v>Player 17</v>
      </c>
      <c r="E2170" s="3"/>
      <c r="F2170" s="3"/>
      <c r="G2170">
        <f>1+MOD(A2170+D2149-2,2*$E$2+1)</f>
        <v>34</v>
      </c>
    </row>
    <row r="2171" spans="1:7" ht="12.75">
      <c r="A2171" s="3">
        <v>19</v>
      </c>
      <c r="B2171" s="4">
        <f t="shared" si="65"/>
        <v>5</v>
      </c>
      <c r="C2171" s="4" t="str">
        <f ca="1">IF(G2171=$E$2+1,D2150,INDIRECT(ADDRESS(4+MOD(IF(G2171&lt;$E$2+1,G2171,$E$2+$E$2+2-G2171)-A2171+2*$E$2+1,2*$E$2+1),3)))</f>
        <v>Player 26</v>
      </c>
      <c r="D2171" s="3" t="str">
        <f ca="1" t="shared" si="64"/>
        <v>Player 17</v>
      </c>
      <c r="E2171" s="3"/>
      <c r="F2171" s="3"/>
      <c r="G2171">
        <f>1+MOD(A2171+D2149-2,2*$E$2+1)</f>
        <v>35</v>
      </c>
    </row>
    <row r="2172" spans="1:7" ht="12.75">
      <c r="A2172" s="3">
        <v>20</v>
      </c>
      <c r="B2172" s="4">
        <f t="shared" si="65"/>
        <v>4</v>
      </c>
      <c r="C2172" s="4" t="str">
        <f ca="1">IF(G2172=$E$2+1,D2150,INDIRECT(ADDRESS(4+MOD(IF(G2172&lt;$E$2+1,G2172,$E$2+$E$2+2-G2172)-A2172+2*$E$2+1,2*$E$2+1),3)))</f>
        <v>Player 24</v>
      </c>
      <c r="D2172" s="3" t="str">
        <f ca="1" t="shared" si="64"/>
        <v>Player 17</v>
      </c>
      <c r="E2172" s="3"/>
      <c r="F2172" s="3"/>
      <c r="G2172">
        <f>1+MOD(A2172+D2149-2,2*$E$2+1)</f>
        <v>36</v>
      </c>
    </row>
    <row r="2173" spans="1:7" ht="12.75">
      <c r="A2173" s="3">
        <v>21</v>
      </c>
      <c r="B2173" s="4">
        <f t="shared" si="65"/>
        <v>3</v>
      </c>
      <c r="C2173" s="4" t="str">
        <f ca="1">IF(G2173=$E$2+1,D2150,INDIRECT(ADDRESS(4+MOD(IF(G2173&lt;$E$2+1,G2173,$E$2+$E$2+2-G2173)-A2173+2*$E$2+1,2*$E$2+1),3)))</f>
        <v>Player 22</v>
      </c>
      <c r="D2173" s="3" t="str">
        <f ca="1" t="shared" si="64"/>
        <v>Player 17</v>
      </c>
      <c r="E2173" s="3"/>
      <c r="F2173" s="3"/>
      <c r="G2173">
        <f>1+MOD(A2173+D2149-2,2*$E$2+1)</f>
        <v>37</v>
      </c>
    </row>
    <row r="2174" spans="1:7" ht="12.75">
      <c r="A2174" s="3">
        <v>22</v>
      </c>
      <c r="B2174" s="4">
        <f>IF(G2174=$E$2+1,0,IF(G2174&lt;$E$2+1,G2174,$E$2+$E$2+2-G2174))</f>
        <v>2</v>
      </c>
      <c r="C2174" s="4" t="str">
        <f ca="1">IF(G2174=$E$2+1,D2150,INDIRECT(ADDRESS(4+MOD(IF(G2174&lt;$E$2+1,G2174,$E$2+$E$2+2-G2174)-A2174+2*$E$2+1,2*$E$2+1),3)))</f>
        <v>Player 20</v>
      </c>
      <c r="D2174" s="3" t="str">
        <f ca="1" t="shared" si="64"/>
        <v>Player 17</v>
      </c>
      <c r="E2174" s="3"/>
      <c r="F2174" s="3"/>
      <c r="G2174">
        <f>1+MOD(A2174+D2149-2,2*$E$2+1)</f>
        <v>38</v>
      </c>
    </row>
    <row r="2175" spans="1:7" ht="12.75">
      <c r="A2175" s="3">
        <v>23</v>
      </c>
      <c r="B2175" s="4">
        <f>IF(G2175=$E$2+1,0,IF(G2175&lt;$E$2+1,G2175,$E$2+$E$2+2-G2175))</f>
        <v>1</v>
      </c>
      <c r="C2175" s="4" t="str">
        <f ca="1">IF(G2175=$E$2+1,D2150,INDIRECT(ADDRESS(4+MOD(IF(G2175&lt;$E$2+1,G2175,$E$2+$E$2+2-G2175)-A2175+2*$E$2+1,2*$E$2+1),3)))</f>
        <v>Player 18</v>
      </c>
      <c r="D2175" s="3" t="str">
        <f ca="1" t="shared" si="64"/>
        <v>Player 17</v>
      </c>
      <c r="E2175" s="3"/>
      <c r="F2175" s="3"/>
      <c r="G2175">
        <f>1+MOD(A2175+D2149-2,2*$E$2+1)</f>
        <v>39</v>
      </c>
    </row>
    <row r="2176" spans="1:7" ht="12.75">
      <c r="A2176" s="3">
        <v>24</v>
      </c>
      <c r="B2176" s="4">
        <f aca="true" t="shared" si="66" ref="B2176:B2191">IF(G2176=$E$2+1,0,IF(G2176&lt;$E$2+1,G2176,$E$2+$E$2+2-G2176))</f>
        <v>1</v>
      </c>
      <c r="C2176" s="4" t="str">
        <f ca="1">IF(G2176=$E$2+1,D2150,INDIRECT(ADDRESS(4+MOD(IF(G2176&lt;$E$2+1,G2176,$E$2+$E$2+2-G2176)-A2176+2*$E$2+1,2*$E$2+1),3)))</f>
        <v>Player 17</v>
      </c>
      <c r="D2176" s="3" t="str">
        <f ca="1" t="shared" si="64"/>
        <v>Player 16</v>
      </c>
      <c r="E2176" s="3"/>
      <c r="F2176" s="3"/>
      <c r="G2176">
        <f>1+MOD(A2176+D2149-2,2*$E$2+1)</f>
        <v>1</v>
      </c>
    </row>
    <row r="2177" spans="1:7" ht="12.75">
      <c r="A2177" s="3">
        <v>25</v>
      </c>
      <c r="B2177" s="4">
        <f t="shared" si="66"/>
        <v>2</v>
      </c>
      <c r="C2177" s="4" t="str">
        <f ca="1">IF(G2177=$E$2+1,D2150,INDIRECT(ADDRESS(4+MOD(IF(G2177&lt;$E$2+1,G2177,$E$2+$E$2+2-G2177)-A2177+2*$E$2+1,2*$E$2+1),3)))</f>
        <v>Player 17</v>
      </c>
      <c r="D2177" s="3" t="str">
        <f ca="1" t="shared" si="64"/>
        <v>Player 14</v>
      </c>
      <c r="E2177" s="3"/>
      <c r="F2177" s="3"/>
      <c r="G2177">
        <f>1+MOD(A2177+D2149-2,2*$E$2+1)</f>
        <v>2</v>
      </c>
    </row>
    <row r="2178" spans="1:7" ht="12.75">
      <c r="A2178" s="3">
        <v>26</v>
      </c>
      <c r="B2178" s="4">
        <f t="shared" si="66"/>
        <v>3</v>
      </c>
      <c r="C2178" s="4" t="str">
        <f ca="1">IF(G2178=$E$2+1,D2150,INDIRECT(ADDRESS(4+MOD(IF(G2178&lt;$E$2+1,G2178,$E$2+$E$2+2-G2178)-A2178+2*$E$2+1,2*$E$2+1),3)))</f>
        <v>Player 17</v>
      </c>
      <c r="D2178" s="3" t="str">
        <f ca="1" t="shared" si="64"/>
        <v>Player 12</v>
      </c>
      <c r="E2178" s="3"/>
      <c r="F2178" s="3"/>
      <c r="G2178">
        <f>1+MOD(A2178+D2149-2,2*$E$2+1)</f>
        <v>3</v>
      </c>
    </row>
    <row r="2179" spans="1:7" ht="12.75">
      <c r="A2179" s="3">
        <v>27</v>
      </c>
      <c r="B2179" s="4">
        <f t="shared" si="66"/>
        <v>4</v>
      </c>
      <c r="C2179" s="4" t="str">
        <f ca="1">IF(G2179=$E$2+1,D2150,INDIRECT(ADDRESS(4+MOD(IF(G2179&lt;$E$2+1,G2179,$E$2+$E$2+2-G2179)-A2179+2*$E$2+1,2*$E$2+1),3)))</f>
        <v>Player 17</v>
      </c>
      <c r="D2179" s="3" t="str">
        <f ca="1" t="shared" si="64"/>
        <v>Player 10</v>
      </c>
      <c r="E2179" s="3"/>
      <c r="F2179" s="3"/>
      <c r="G2179">
        <f>1+MOD(A2179+D2149-2,2*$E$2+1)</f>
        <v>4</v>
      </c>
    </row>
    <row r="2180" spans="1:7" ht="12.75">
      <c r="A2180" s="3">
        <v>28</v>
      </c>
      <c r="B2180" s="4">
        <f t="shared" si="66"/>
        <v>5</v>
      </c>
      <c r="C2180" s="4" t="str">
        <f ca="1">IF(G2180=$E$2+1,D2150,INDIRECT(ADDRESS(4+MOD(IF(G2180&lt;$E$2+1,G2180,$E$2+$E$2+2-G2180)-A2180+2*$E$2+1,2*$E$2+1),3)))</f>
        <v>Player 17</v>
      </c>
      <c r="D2180" s="3" t="str">
        <f ca="1" t="shared" si="64"/>
        <v>Player 8</v>
      </c>
      <c r="E2180" s="3"/>
      <c r="F2180" s="3"/>
      <c r="G2180">
        <f>1+MOD(A2180+D2149-2,2*$E$2+1)</f>
        <v>5</v>
      </c>
    </row>
    <row r="2181" spans="1:7" ht="12.75">
      <c r="A2181" s="3">
        <v>29</v>
      </c>
      <c r="B2181" s="4">
        <f t="shared" si="66"/>
        <v>6</v>
      </c>
      <c r="C2181" s="4" t="str">
        <f ca="1">IF(G2181=$E$2+1,D2150,INDIRECT(ADDRESS(4+MOD(IF(G2181&lt;$E$2+1,G2181,$E$2+$E$2+2-G2181)-A2181+2*$E$2+1,2*$E$2+1),3)))</f>
        <v>Player 17</v>
      </c>
      <c r="D2181" s="3" t="str">
        <f ca="1" t="shared" si="64"/>
        <v>Player 6</v>
      </c>
      <c r="E2181" s="3"/>
      <c r="F2181" s="3"/>
      <c r="G2181">
        <f>1+MOD(A2181+D2149-2,2*$E$2+1)</f>
        <v>6</v>
      </c>
    </row>
    <row r="2182" spans="1:7" ht="12.75">
      <c r="A2182" s="3">
        <v>30</v>
      </c>
      <c r="B2182" s="4">
        <f t="shared" si="66"/>
        <v>7</v>
      </c>
      <c r="C2182" s="4" t="str">
        <f ca="1">IF(G2182=$E$2+1,D2150,INDIRECT(ADDRESS(4+MOD(IF(G2182&lt;$E$2+1,G2182,$E$2+$E$2+2-G2182)-A2182+2*$E$2+1,2*$E$2+1),3)))</f>
        <v>Player 17</v>
      </c>
      <c r="D2182" s="3" t="str">
        <f ca="1">IF(G2182=$E$2+1,$F$3,INDIRECT(ADDRESS(4+MOD(IF(G2182&lt;$E$2+1,$E$2+$E$2+2-G2182,G2182)-A2182+2*$E$2+1,2*$E$2+1),3)))</f>
        <v>Player 4</v>
      </c>
      <c r="E2182" s="3"/>
      <c r="F2182" s="3"/>
      <c r="G2182">
        <f>1+MOD(A2182+D2149-2,2*$E$2+1)</f>
        <v>7</v>
      </c>
    </row>
    <row r="2183" spans="1:7" ht="12.75">
      <c r="A2183" s="3">
        <v>31</v>
      </c>
      <c r="B2183" s="4">
        <f t="shared" si="66"/>
        <v>8</v>
      </c>
      <c r="C2183" s="4" t="str">
        <f ca="1">IF(G2183=$E$2+1,D2150,INDIRECT(ADDRESS(4+MOD(IF(G2183&lt;$E$2+1,G2183,$E$2+$E$2+2-G2183)-A2183+2*$E$2+1,2*$E$2+1),3)))</f>
        <v>Player 17</v>
      </c>
      <c r="D2183" s="3" t="str">
        <f ca="1">IF(G2183=$E$2+1,$F$3,INDIRECT(ADDRESS(4+MOD(IF(G2183&lt;$E$2+1,$E$2+$E$2+2-G2183,G2183)-A2183+2*$E$2+1,2*$E$2+1),3)))</f>
        <v>Player 2</v>
      </c>
      <c r="E2183" s="3"/>
      <c r="F2183" s="3"/>
      <c r="G2183">
        <f>1+MOD(A2183+D2149-2,2*$E$2+1)</f>
        <v>8</v>
      </c>
    </row>
    <row r="2184" spans="1:7" ht="12.75">
      <c r="A2184" s="3">
        <v>32</v>
      </c>
      <c r="B2184" s="4">
        <f t="shared" si="66"/>
        <v>9</v>
      </c>
      <c r="C2184" s="4" t="str">
        <f ca="1">IF(G2184=$E$2+1,D2150,INDIRECT(ADDRESS(4+MOD(IF(G2184&lt;$E$2+1,G2184,$E$2+$E$2+2-G2184)-A2184+2*$E$2+1,2*$E$2+1),3)))</f>
        <v>Player 17</v>
      </c>
      <c r="D2184" s="3" t="str">
        <f aca="true" ca="1" t="shared" si="67" ref="D2184:D2191">IF(G2184=$E$2+1,$F$3,INDIRECT(ADDRESS(4+MOD(IF(G2184&lt;$E$2+1,$E$2+$E$2+2-G2184,G2184)-A2184+2*$E$2+1,2*$E$2+1),3)))</f>
        <v>Player 39 or Rest</v>
      </c>
      <c r="E2184" s="3"/>
      <c r="F2184" s="3"/>
      <c r="G2184">
        <f>1+MOD(A2184+D2149-2,2*$E$2+1)</f>
        <v>9</v>
      </c>
    </row>
    <row r="2185" spans="1:7" ht="12.75">
      <c r="A2185" s="3">
        <v>33</v>
      </c>
      <c r="B2185" s="4">
        <f t="shared" si="66"/>
        <v>10</v>
      </c>
      <c r="C2185" s="4" t="str">
        <f ca="1">IF(G2185=$E$2+1,D2150,INDIRECT(ADDRESS(4+MOD(IF(G2185&lt;$E$2+1,G2185,$E$2+$E$2+2-G2185)-A2185+2*$E$2+1,2*$E$2+1),3)))</f>
        <v>Player 17</v>
      </c>
      <c r="D2185" s="3" t="str">
        <f ca="1" t="shared" si="67"/>
        <v>Player 37</v>
      </c>
      <c r="E2185" s="3"/>
      <c r="F2185" s="3"/>
      <c r="G2185">
        <f>1+MOD(A2185+D2149-2,2*$E$2+1)</f>
        <v>10</v>
      </c>
    </row>
    <row r="2186" spans="1:7" ht="12.75">
      <c r="A2186" s="3">
        <v>34</v>
      </c>
      <c r="B2186" s="4">
        <f t="shared" si="66"/>
        <v>11</v>
      </c>
      <c r="C2186" s="4" t="str">
        <f ca="1">IF(G2186=$E$2+1,D2150,INDIRECT(ADDRESS(4+MOD(IF(G2186&lt;$E$2+1,G2186,$E$2+$E$2+2-G2186)-A2186+2*$E$2+1,2*$E$2+1),3)))</f>
        <v>Player 17</v>
      </c>
      <c r="D2186" s="3" t="str">
        <f ca="1" t="shared" si="67"/>
        <v>Player 35</v>
      </c>
      <c r="E2186" s="3"/>
      <c r="F2186" s="3"/>
      <c r="G2186">
        <f>1+MOD(A2186+D2149-2,2*$E$2+1)</f>
        <v>11</v>
      </c>
    </row>
    <row r="2187" spans="1:7" ht="12.75">
      <c r="A2187" s="3">
        <v>35</v>
      </c>
      <c r="B2187" s="4">
        <f t="shared" si="66"/>
        <v>12</v>
      </c>
      <c r="C2187" s="4" t="str">
        <f ca="1">IF(G2187=$E$2+1,D2150,INDIRECT(ADDRESS(4+MOD(IF(G2187&lt;$E$2+1,G2187,$E$2+$E$2+2-G2187)-A2187+2*$E$2+1,2*$E$2+1),3)))</f>
        <v>Player 17</v>
      </c>
      <c r="D2187" s="3" t="str">
        <f ca="1" t="shared" si="67"/>
        <v>Player 33</v>
      </c>
      <c r="E2187" s="3"/>
      <c r="F2187" s="3"/>
      <c r="G2187">
        <f>1+MOD(A2187+D2149-2,2*$E$2+1)</f>
        <v>12</v>
      </c>
    </row>
    <row r="2188" spans="1:7" ht="12.75">
      <c r="A2188" s="3">
        <v>36</v>
      </c>
      <c r="B2188" s="4">
        <f t="shared" si="66"/>
        <v>13</v>
      </c>
      <c r="C2188" s="4" t="str">
        <f ca="1">IF(G2188=$E$2+1,D2150,INDIRECT(ADDRESS(4+MOD(IF(G2188&lt;$E$2+1,G2188,$E$2+$E$2+2-G2188)-A2188+2*$E$2+1,2*$E$2+1),3)))</f>
        <v>Player 17</v>
      </c>
      <c r="D2188" s="3" t="str">
        <f ca="1" t="shared" si="67"/>
        <v>Player 31</v>
      </c>
      <c r="E2188" s="3"/>
      <c r="F2188" s="3"/>
      <c r="G2188">
        <f>1+MOD(A2188+D2149-2,2*$E$2+1)</f>
        <v>13</v>
      </c>
    </row>
    <row r="2189" spans="1:7" ht="12.75">
      <c r="A2189" s="3">
        <v>37</v>
      </c>
      <c r="B2189" s="4">
        <f t="shared" si="66"/>
        <v>14</v>
      </c>
      <c r="C2189" s="4" t="str">
        <f ca="1">IF(G2189=$E$2+1,D2150,INDIRECT(ADDRESS(4+MOD(IF(G2189&lt;$E$2+1,G2189,$E$2+$E$2+2-G2189)-A2189+2*$E$2+1,2*$E$2+1),3)))</f>
        <v>Player 17</v>
      </c>
      <c r="D2189" s="3" t="str">
        <f ca="1" t="shared" si="67"/>
        <v>Player 29</v>
      </c>
      <c r="E2189" s="3"/>
      <c r="F2189" s="3"/>
      <c r="G2189">
        <f>1+MOD(A2189+D2149-2,2*$E$2+1)</f>
        <v>14</v>
      </c>
    </row>
    <row r="2190" spans="1:7" ht="12.75">
      <c r="A2190" s="3">
        <v>38</v>
      </c>
      <c r="B2190" s="4">
        <f t="shared" si="66"/>
        <v>15</v>
      </c>
      <c r="C2190" s="4" t="str">
        <f ca="1">IF(G2190=$E$2+1,D2150,INDIRECT(ADDRESS(4+MOD(IF(G2190&lt;$E$2+1,G2190,$E$2+$E$2+2-G2190)-A2190+2*$E$2+1,2*$E$2+1),3)))</f>
        <v>Player 17</v>
      </c>
      <c r="D2190" s="3" t="str">
        <f ca="1" t="shared" si="67"/>
        <v>Player 27</v>
      </c>
      <c r="E2190" s="3"/>
      <c r="F2190" s="3"/>
      <c r="G2190">
        <f>1+MOD(A2190+D2149-2,2*$E$2+1)</f>
        <v>15</v>
      </c>
    </row>
    <row r="2191" spans="1:7" ht="12.75">
      <c r="A2191" s="3">
        <v>39</v>
      </c>
      <c r="B2191" s="4">
        <f t="shared" si="66"/>
        <v>16</v>
      </c>
      <c r="C2191" s="4" t="str">
        <f ca="1">IF(G2191=$E$2+1,D2150,INDIRECT(ADDRESS(4+MOD(IF(G2191&lt;$E$2+1,G2191,$E$2+$E$2+2-G2191)-A2191+2*$E$2+1,2*$E$2+1),3)))</f>
        <v>Player 17</v>
      </c>
      <c r="D2191" s="3" t="str">
        <f ca="1" t="shared" si="67"/>
        <v>Player 25</v>
      </c>
      <c r="E2191" s="3"/>
      <c r="F2191" s="3"/>
      <c r="G2191">
        <f>1+MOD(A2191+D2149-2,2*$E$2+1)</f>
        <v>16</v>
      </c>
    </row>
    <row r="2203" spans="1:6" ht="12.75">
      <c r="A2203" t="s">
        <v>45</v>
      </c>
      <c r="C2203" s="1" t="s">
        <v>46</v>
      </c>
      <c r="D2203" s="2">
        <v>18</v>
      </c>
      <c r="F2203"/>
    </row>
    <row r="2204" spans="3:6" ht="12.75">
      <c r="C2204" s="1" t="s">
        <v>47</v>
      </c>
      <c r="D2204" s="2" t="str">
        <f ca="1">INDIRECT(ADDRESS(3+D2203,3))</f>
        <v>Player 18</v>
      </c>
      <c r="F2204"/>
    </row>
    <row r="2205" ht="12.75">
      <c r="F2205"/>
    </row>
    <row r="2206" spans="1:7" ht="12.75">
      <c r="A2206" s="3" t="s">
        <v>57</v>
      </c>
      <c r="B2206" s="13" t="s">
        <v>5</v>
      </c>
      <c r="C2206" s="4" t="s">
        <v>11</v>
      </c>
      <c r="D2206" s="3" t="s">
        <v>10</v>
      </c>
      <c r="E2206" s="5" t="s">
        <v>3</v>
      </c>
      <c r="F2206" s="3" t="s">
        <v>4</v>
      </c>
      <c r="G2206" t="s">
        <v>48</v>
      </c>
    </row>
    <row r="2207" spans="1:7" ht="12.75">
      <c r="A2207" s="16">
        <v>1</v>
      </c>
      <c r="B2207" s="15">
        <f>IF(G2207=$E$2+1,0,IF(G2207&lt;$E$2+1,G2207,$E$2+$E$2+2-G2207))</f>
        <v>18</v>
      </c>
      <c r="C2207" s="15" t="str">
        <f ca="1">IF(G2207=$E$2+1,D2204,INDIRECT(ADDRESS(4+MOD(IF(G2207&lt;$E$2+1,G2207,$E$2+$E$2+2-G2207)-A2207+2*$E$2+1,2*$E$2+1),3)))</f>
        <v>Player 18</v>
      </c>
      <c r="D2207" s="16" t="str">
        <f aca="true" ca="1" t="shared" si="68" ref="D2207:D2235">IF(G2207=$E$2+1,$F$3,INDIRECT(ADDRESS(4+MOD(IF(G2207&lt;$E$2+1,$E$2+$E$2+2-G2207,G2207)-A2207+2*$E$2+1,2*$E$2+1),3)))</f>
        <v>Player 22</v>
      </c>
      <c r="E2207" s="17"/>
      <c r="F2207" s="16"/>
      <c r="G2207">
        <f>1+MOD(A2207+D2203-2,2*$E$2+1)</f>
        <v>18</v>
      </c>
    </row>
    <row r="2208" spans="1:7" ht="12.75">
      <c r="A2208" s="3">
        <v>2</v>
      </c>
      <c r="B2208" s="4">
        <f aca="true" t="shared" si="69" ref="B2208:B2227">IF(G2208=$E$2+1,0,IF(G2208&lt;$E$2+1,G2208,$E$2+$E$2+2-G2208))</f>
        <v>19</v>
      </c>
      <c r="C2208" s="4" t="str">
        <f ca="1">IF(G2208=$E$2+1,D2204,INDIRECT(ADDRESS(4+MOD(IF(G2208&lt;$E$2+1,G2208,$E$2+$E$2+2-G2208)-A2208+2*$E$2+1,2*$E$2+1),3)))</f>
        <v>Player 18</v>
      </c>
      <c r="D2208" s="3" t="str">
        <f ca="1" t="shared" si="68"/>
        <v>Player 20</v>
      </c>
      <c r="E2208" s="5"/>
      <c r="F2208" s="3"/>
      <c r="G2208">
        <f>1+MOD(A2208+D2203-2,2*$E$2+1)</f>
        <v>19</v>
      </c>
    </row>
    <row r="2209" spans="1:7" ht="12.75">
      <c r="A2209" s="3">
        <v>3</v>
      </c>
      <c r="B2209" s="4">
        <f t="shared" si="69"/>
        <v>0</v>
      </c>
      <c r="C2209" s="4" t="str">
        <f ca="1">IF(G2209=$E$2+1,D2204,INDIRECT(ADDRESS(4+MOD(IF(G2209&lt;$E$2+1,G2209,$E$2+$E$2+2-G2209)-A2209+2*$E$2+1,2*$E$2+1),3)))</f>
        <v>Player 18</v>
      </c>
      <c r="D2209" s="3" t="str">
        <f ca="1" t="shared" si="68"/>
        <v>Rest</v>
      </c>
      <c r="E2209" s="3"/>
      <c r="F2209" s="3"/>
      <c r="G2209">
        <f>1+MOD(A2209+D2203-2,2*$E$2+1)</f>
        <v>20</v>
      </c>
    </row>
    <row r="2210" spans="1:7" ht="12.75">
      <c r="A2210" s="3">
        <v>4</v>
      </c>
      <c r="B2210" s="4">
        <f t="shared" si="69"/>
        <v>19</v>
      </c>
      <c r="C2210" s="4" t="str">
        <f ca="1">IF(G2210=$E$2+1,D2204,INDIRECT(ADDRESS(4+MOD(IF(G2210&lt;$E$2+1,G2210,$E$2+$E$2+2-G2210)-A2210+2*$E$2+1,2*$E$2+1),3)))</f>
        <v>Player 16</v>
      </c>
      <c r="D2210" s="3" t="str">
        <f ca="1" t="shared" si="68"/>
        <v>Player 18</v>
      </c>
      <c r="E2210" s="3"/>
      <c r="F2210" s="3"/>
      <c r="G2210">
        <f>1+MOD(A2210+D2203-2,2*$E$2+1)</f>
        <v>21</v>
      </c>
    </row>
    <row r="2211" spans="1:7" ht="12.75">
      <c r="A2211" s="3">
        <v>5</v>
      </c>
      <c r="B2211" s="4">
        <f t="shared" si="69"/>
        <v>18</v>
      </c>
      <c r="C2211" s="4" t="str">
        <f ca="1">IF(G2211=$E$2+1,D2204,INDIRECT(ADDRESS(4+MOD(IF(G2211&lt;$E$2+1,G2211,$E$2+$E$2+2-G2211)-A2211+2*$E$2+1,2*$E$2+1),3)))</f>
        <v>Player 14</v>
      </c>
      <c r="D2211" s="3" t="str">
        <f ca="1" t="shared" si="68"/>
        <v>Player 18</v>
      </c>
      <c r="E2211" s="3"/>
      <c r="F2211" s="3"/>
      <c r="G2211">
        <f>1+MOD(A2211+D2203-2,2*$E$2+1)</f>
        <v>22</v>
      </c>
    </row>
    <row r="2212" spans="1:7" ht="12.75">
      <c r="A2212" s="3">
        <v>6</v>
      </c>
      <c r="B2212" s="4">
        <f t="shared" si="69"/>
        <v>17</v>
      </c>
      <c r="C2212" s="4" t="str">
        <f ca="1">IF(G2212=$E$2+1,D2204,INDIRECT(ADDRESS(4+MOD(IF(G2212&lt;$E$2+1,G2212,$E$2+$E$2+2-G2212)-A2212+2*$E$2+1,2*$E$2+1),3)))</f>
        <v>Player 12</v>
      </c>
      <c r="D2212" s="3" t="str">
        <f ca="1" t="shared" si="68"/>
        <v>Player 18</v>
      </c>
      <c r="E2212" s="3"/>
      <c r="F2212" s="3"/>
      <c r="G2212">
        <f>1+MOD(A2212+D2203-2,2*$E$2+1)</f>
        <v>23</v>
      </c>
    </row>
    <row r="2213" spans="1:7" ht="12.75">
      <c r="A2213" s="3">
        <v>7</v>
      </c>
      <c r="B2213" s="4">
        <f t="shared" si="69"/>
        <v>16</v>
      </c>
      <c r="C2213" s="4" t="str">
        <f ca="1">IF(G2213=$E$2+1,D2204,INDIRECT(ADDRESS(4+MOD(IF(G2213&lt;$E$2+1,G2213,$E$2+$E$2+2-G2213)-A2213+2*$E$2+1,2*$E$2+1),3)))</f>
        <v>Player 10</v>
      </c>
      <c r="D2213" s="3" t="str">
        <f ca="1" t="shared" si="68"/>
        <v>Player 18</v>
      </c>
      <c r="E2213" s="3"/>
      <c r="F2213" s="3"/>
      <c r="G2213">
        <f>1+MOD(A2213+D2203-2,2*$E$2+1)</f>
        <v>24</v>
      </c>
    </row>
    <row r="2214" spans="1:7" ht="12.75">
      <c r="A2214" s="3">
        <v>8</v>
      </c>
      <c r="B2214" s="4">
        <f t="shared" si="69"/>
        <v>15</v>
      </c>
      <c r="C2214" s="4" t="str">
        <f ca="1">IF(G2214=$E$2+1,D2204,INDIRECT(ADDRESS(4+MOD(IF(G2214&lt;$E$2+1,G2214,$E$2+$E$2+2-G2214)-A2214+2*$E$2+1,2*$E$2+1),3)))</f>
        <v>Player 8</v>
      </c>
      <c r="D2214" s="3" t="str">
        <f ca="1" t="shared" si="68"/>
        <v>Player 18</v>
      </c>
      <c r="E2214" s="3"/>
      <c r="F2214" s="3"/>
      <c r="G2214">
        <f>1+MOD(A2214+D2203-2,2*$E$2+1)</f>
        <v>25</v>
      </c>
    </row>
    <row r="2215" spans="1:7" ht="12.75">
      <c r="A2215" s="3">
        <v>9</v>
      </c>
      <c r="B2215" s="4">
        <f t="shared" si="69"/>
        <v>14</v>
      </c>
      <c r="C2215" s="4" t="str">
        <f ca="1">IF(G2215=$E$2+1,D2204,INDIRECT(ADDRESS(4+MOD(IF(G2215&lt;$E$2+1,G2215,$E$2+$E$2+2-G2215)-A2215+2*$E$2+1,2*$E$2+1),3)))</f>
        <v>Player 6</v>
      </c>
      <c r="D2215" s="3" t="str">
        <f ca="1" t="shared" si="68"/>
        <v>Player 18</v>
      </c>
      <c r="E2215" s="3"/>
      <c r="F2215" s="3"/>
      <c r="G2215">
        <f>1+MOD(A2215+D2203-2,2*$E$2+1)</f>
        <v>26</v>
      </c>
    </row>
    <row r="2216" spans="1:7" ht="12.75">
      <c r="A2216" s="3">
        <v>10</v>
      </c>
      <c r="B2216" s="4">
        <f t="shared" si="69"/>
        <v>13</v>
      </c>
      <c r="C2216" s="4" t="str">
        <f ca="1">IF(G2216=$E$2+1,D2204,INDIRECT(ADDRESS(4+MOD(IF(G2216&lt;$E$2+1,G2216,$E$2+$E$2+2-G2216)-A2216+2*$E$2+1,2*$E$2+1),3)))</f>
        <v>Player 4</v>
      </c>
      <c r="D2216" s="3" t="str">
        <f ca="1" t="shared" si="68"/>
        <v>Player 18</v>
      </c>
      <c r="E2216" s="3"/>
      <c r="F2216" s="3"/>
      <c r="G2216">
        <f>1+MOD(A2216+D2203-2,2*$E$2+1)</f>
        <v>27</v>
      </c>
    </row>
    <row r="2217" spans="1:7" ht="12.75">
      <c r="A2217" s="3">
        <v>11</v>
      </c>
      <c r="B2217" s="4">
        <f t="shared" si="69"/>
        <v>12</v>
      </c>
      <c r="C2217" s="4" t="str">
        <f ca="1">IF(G2217=$E$2+1,D2204,INDIRECT(ADDRESS(4+MOD(IF(G2217&lt;$E$2+1,G2217,$E$2+$E$2+2-G2217)-A2217+2*$E$2+1,2*$E$2+1),3)))</f>
        <v>Player 2</v>
      </c>
      <c r="D2217" s="3" t="str">
        <f ca="1" t="shared" si="68"/>
        <v>Player 18</v>
      </c>
      <c r="E2217" s="3"/>
      <c r="F2217" s="3"/>
      <c r="G2217">
        <f>1+MOD(A2217+D2203-2,2*$E$2+1)</f>
        <v>28</v>
      </c>
    </row>
    <row r="2218" spans="1:7" ht="12.75">
      <c r="A2218" s="3">
        <v>12</v>
      </c>
      <c r="B2218" s="4">
        <f t="shared" si="69"/>
        <v>11</v>
      </c>
      <c r="C2218" s="4" t="str">
        <f ca="1">IF(G2218=$E$2+1,D2204,INDIRECT(ADDRESS(4+MOD(IF(G2218&lt;$E$2+1,G2218,$E$2+$E$2+2-G2218)-A2218+2*$E$2+1,2*$E$2+1),3)))</f>
        <v>Player 39 or Rest</v>
      </c>
      <c r="D2218" s="3" t="str">
        <f ca="1" t="shared" si="68"/>
        <v>Player 18</v>
      </c>
      <c r="E2218" s="3"/>
      <c r="F2218" s="3"/>
      <c r="G2218">
        <f>1+MOD(A2218+D2203-2,2*$E$2+1)</f>
        <v>29</v>
      </c>
    </row>
    <row r="2219" spans="1:7" ht="12.75">
      <c r="A2219" s="3">
        <v>13</v>
      </c>
      <c r="B2219" s="4">
        <f t="shared" si="69"/>
        <v>10</v>
      </c>
      <c r="C2219" s="4" t="str">
        <f ca="1">IF(G2219=$E$2+1,D2204,INDIRECT(ADDRESS(4+MOD(IF(G2219&lt;$E$2+1,G2219,$E$2+$E$2+2-G2219)-A2219+2*$E$2+1,2*$E$2+1),3)))</f>
        <v>Player 37</v>
      </c>
      <c r="D2219" s="3" t="str">
        <f ca="1" t="shared" si="68"/>
        <v>Player 18</v>
      </c>
      <c r="E2219" s="3"/>
      <c r="F2219" s="3"/>
      <c r="G2219">
        <f>1+MOD(A2219+D2203-2,2*$E$2+1)</f>
        <v>30</v>
      </c>
    </row>
    <row r="2220" spans="1:7" ht="12.75">
      <c r="A2220" s="3">
        <v>14</v>
      </c>
      <c r="B2220" s="4">
        <f t="shared" si="69"/>
        <v>9</v>
      </c>
      <c r="C2220" s="4" t="str">
        <f ca="1">IF(G2220=$E$2+1,D2204,INDIRECT(ADDRESS(4+MOD(IF(G2220&lt;$E$2+1,G2220,$E$2+$E$2+2-G2220)-A2220+2*$E$2+1,2*$E$2+1),3)))</f>
        <v>Player 35</v>
      </c>
      <c r="D2220" s="3" t="str">
        <f ca="1" t="shared" si="68"/>
        <v>Player 18</v>
      </c>
      <c r="E2220" s="3"/>
      <c r="F2220" s="3"/>
      <c r="G2220">
        <f>1+MOD(A2220+D2203-2,2*$E$2+1)</f>
        <v>31</v>
      </c>
    </row>
    <row r="2221" spans="1:7" ht="12.75">
      <c r="A2221" s="3">
        <v>15</v>
      </c>
      <c r="B2221" s="4">
        <f t="shared" si="69"/>
        <v>8</v>
      </c>
      <c r="C2221" s="4" t="str">
        <f ca="1">IF(G2221=$E$2+1,D2204,INDIRECT(ADDRESS(4+MOD(IF(G2221&lt;$E$2+1,G2221,$E$2+$E$2+2-G2221)-A2221+2*$E$2+1,2*$E$2+1),3)))</f>
        <v>Player 33</v>
      </c>
      <c r="D2221" s="3" t="str">
        <f ca="1" t="shared" si="68"/>
        <v>Player 18</v>
      </c>
      <c r="E2221" s="3"/>
      <c r="F2221" s="3"/>
      <c r="G2221">
        <f>1+MOD(A2221+D2203-2,2*$E$2+1)</f>
        <v>32</v>
      </c>
    </row>
    <row r="2222" spans="1:7" ht="12.75">
      <c r="A2222" s="3">
        <v>16</v>
      </c>
      <c r="B2222" s="4">
        <f t="shared" si="69"/>
        <v>7</v>
      </c>
      <c r="C2222" s="4" t="str">
        <f ca="1">IF(G2222=$E$2+1,D2204,INDIRECT(ADDRESS(4+MOD(IF(G2222&lt;$E$2+1,G2222,$E$2+$E$2+2-G2222)-A2222+2*$E$2+1,2*$E$2+1),3)))</f>
        <v>Player 31</v>
      </c>
      <c r="D2222" s="3" t="str">
        <f ca="1" t="shared" si="68"/>
        <v>Player 18</v>
      </c>
      <c r="E2222" s="3"/>
      <c r="F2222" s="3"/>
      <c r="G2222">
        <f>1+MOD(A2222+D2203-2,2*$E$2+1)</f>
        <v>33</v>
      </c>
    </row>
    <row r="2223" spans="1:7" ht="12.75">
      <c r="A2223" s="3">
        <v>17</v>
      </c>
      <c r="B2223" s="4">
        <f t="shared" si="69"/>
        <v>6</v>
      </c>
      <c r="C2223" s="4" t="str">
        <f ca="1">IF(G2223=$E$2+1,D2204,INDIRECT(ADDRESS(4+MOD(IF(G2223&lt;$E$2+1,G2223,$E$2+$E$2+2-G2223)-A2223+2*$E$2+1,2*$E$2+1),3)))</f>
        <v>Player 29</v>
      </c>
      <c r="D2223" s="3" t="str">
        <f ca="1" t="shared" si="68"/>
        <v>Player 18</v>
      </c>
      <c r="E2223" s="3"/>
      <c r="F2223" s="3"/>
      <c r="G2223">
        <f>1+MOD(A2223+D2203-2,2*$E$2+1)</f>
        <v>34</v>
      </c>
    </row>
    <row r="2224" spans="1:7" ht="12.75">
      <c r="A2224" s="3">
        <v>18</v>
      </c>
      <c r="B2224" s="4">
        <f t="shared" si="69"/>
        <v>5</v>
      </c>
      <c r="C2224" s="4" t="str">
        <f ca="1">IF(G2224=$E$2+1,D2204,INDIRECT(ADDRESS(4+MOD(IF(G2224&lt;$E$2+1,G2224,$E$2+$E$2+2-G2224)-A2224+2*$E$2+1,2*$E$2+1),3)))</f>
        <v>Player 27</v>
      </c>
      <c r="D2224" s="3" t="str">
        <f ca="1" t="shared" si="68"/>
        <v>Player 18</v>
      </c>
      <c r="E2224" s="3"/>
      <c r="F2224" s="3"/>
      <c r="G2224">
        <f>1+MOD(A2224+D2203-2,2*$E$2+1)</f>
        <v>35</v>
      </c>
    </row>
    <row r="2225" spans="1:7" ht="12.75">
      <c r="A2225" s="3">
        <v>19</v>
      </c>
      <c r="B2225" s="4">
        <f t="shared" si="69"/>
        <v>4</v>
      </c>
      <c r="C2225" s="4" t="str">
        <f ca="1">IF(G2225=$E$2+1,D2204,INDIRECT(ADDRESS(4+MOD(IF(G2225&lt;$E$2+1,G2225,$E$2+$E$2+2-G2225)-A2225+2*$E$2+1,2*$E$2+1),3)))</f>
        <v>Player 25</v>
      </c>
      <c r="D2225" s="3" t="str">
        <f ca="1" t="shared" si="68"/>
        <v>Player 18</v>
      </c>
      <c r="E2225" s="3"/>
      <c r="F2225" s="3"/>
      <c r="G2225">
        <f>1+MOD(A2225+D2203-2,2*$E$2+1)</f>
        <v>36</v>
      </c>
    </row>
    <row r="2226" spans="1:7" ht="12.75">
      <c r="A2226" s="3">
        <v>20</v>
      </c>
      <c r="B2226" s="4">
        <f t="shared" si="69"/>
        <v>3</v>
      </c>
      <c r="C2226" s="4" t="str">
        <f ca="1">IF(G2226=$E$2+1,D2204,INDIRECT(ADDRESS(4+MOD(IF(G2226&lt;$E$2+1,G2226,$E$2+$E$2+2-G2226)-A2226+2*$E$2+1,2*$E$2+1),3)))</f>
        <v>Player 23</v>
      </c>
      <c r="D2226" s="3" t="str">
        <f ca="1" t="shared" si="68"/>
        <v>Player 18</v>
      </c>
      <c r="E2226" s="3"/>
      <c r="F2226" s="3"/>
      <c r="G2226">
        <f>1+MOD(A2226+D2203-2,2*$E$2+1)</f>
        <v>37</v>
      </c>
    </row>
    <row r="2227" spans="1:7" ht="12.75">
      <c r="A2227" s="3">
        <v>21</v>
      </c>
      <c r="B2227" s="4">
        <f t="shared" si="69"/>
        <v>2</v>
      </c>
      <c r="C2227" s="4" t="str">
        <f ca="1">IF(G2227=$E$2+1,D2204,INDIRECT(ADDRESS(4+MOD(IF(G2227&lt;$E$2+1,G2227,$E$2+$E$2+2-G2227)-A2227+2*$E$2+1,2*$E$2+1),3)))</f>
        <v>Player 21</v>
      </c>
      <c r="D2227" s="3" t="str">
        <f ca="1" t="shared" si="68"/>
        <v>Player 18</v>
      </c>
      <c r="E2227" s="3"/>
      <c r="F2227" s="3"/>
      <c r="G2227">
        <f>1+MOD(A2227+D2203-2,2*$E$2+1)</f>
        <v>38</v>
      </c>
    </row>
    <row r="2228" spans="1:7" ht="12.75">
      <c r="A2228" s="3">
        <v>22</v>
      </c>
      <c r="B2228" s="4">
        <f>IF(G2228=$E$2+1,0,IF(G2228&lt;$E$2+1,G2228,$E$2+$E$2+2-G2228))</f>
        <v>1</v>
      </c>
      <c r="C2228" s="4" t="str">
        <f ca="1">IF(G2228=$E$2+1,D2204,INDIRECT(ADDRESS(4+MOD(IF(G2228&lt;$E$2+1,G2228,$E$2+$E$2+2-G2228)-A2228+2*$E$2+1,2*$E$2+1),3)))</f>
        <v>Player 19</v>
      </c>
      <c r="D2228" s="3" t="str">
        <f ca="1" t="shared" si="68"/>
        <v>Player 18</v>
      </c>
      <c r="E2228" s="3"/>
      <c r="F2228" s="3"/>
      <c r="G2228">
        <f>1+MOD(A2228+D2203-2,2*$E$2+1)</f>
        <v>39</v>
      </c>
    </row>
    <row r="2229" spans="1:7" ht="12.75">
      <c r="A2229" s="3">
        <v>23</v>
      </c>
      <c r="B2229" s="4">
        <f>IF(G2229=$E$2+1,0,IF(G2229&lt;$E$2+1,G2229,$E$2+$E$2+2-G2229))</f>
        <v>1</v>
      </c>
      <c r="C2229" s="4" t="str">
        <f ca="1">IF(G2229=$E$2+1,D2204,INDIRECT(ADDRESS(4+MOD(IF(G2229&lt;$E$2+1,G2229,$E$2+$E$2+2-G2229)-A2229+2*$E$2+1,2*$E$2+1),3)))</f>
        <v>Player 18</v>
      </c>
      <c r="D2229" s="3" t="str">
        <f ca="1" t="shared" si="68"/>
        <v>Player 17</v>
      </c>
      <c r="E2229" s="3"/>
      <c r="F2229" s="3"/>
      <c r="G2229">
        <f>1+MOD(A2229+D2203-2,2*$E$2+1)</f>
        <v>1</v>
      </c>
    </row>
    <row r="2230" spans="1:7" ht="12.75">
      <c r="A2230" s="3">
        <v>24</v>
      </c>
      <c r="B2230" s="4">
        <f aca="true" t="shared" si="70" ref="B2230:B2245">IF(G2230=$E$2+1,0,IF(G2230&lt;$E$2+1,G2230,$E$2+$E$2+2-G2230))</f>
        <v>2</v>
      </c>
      <c r="C2230" s="4" t="str">
        <f ca="1">IF(G2230=$E$2+1,D2204,INDIRECT(ADDRESS(4+MOD(IF(G2230&lt;$E$2+1,G2230,$E$2+$E$2+2-G2230)-A2230+2*$E$2+1,2*$E$2+1),3)))</f>
        <v>Player 18</v>
      </c>
      <c r="D2230" s="3" t="str">
        <f ca="1" t="shared" si="68"/>
        <v>Player 15</v>
      </c>
      <c r="E2230" s="3"/>
      <c r="F2230" s="3"/>
      <c r="G2230">
        <f>1+MOD(A2230+D2203-2,2*$E$2+1)</f>
        <v>2</v>
      </c>
    </row>
    <row r="2231" spans="1:7" ht="12.75">
      <c r="A2231" s="3">
        <v>25</v>
      </c>
      <c r="B2231" s="4">
        <f t="shared" si="70"/>
        <v>3</v>
      </c>
      <c r="C2231" s="4" t="str">
        <f ca="1">IF(G2231=$E$2+1,D2204,INDIRECT(ADDRESS(4+MOD(IF(G2231&lt;$E$2+1,G2231,$E$2+$E$2+2-G2231)-A2231+2*$E$2+1,2*$E$2+1),3)))</f>
        <v>Player 18</v>
      </c>
      <c r="D2231" s="3" t="str">
        <f ca="1" t="shared" si="68"/>
        <v>Player 13</v>
      </c>
      <c r="E2231" s="3"/>
      <c r="F2231" s="3"/>
      <c r="G2231">
        <f>1+MOD(A2231+D2203-2,2*$E$2+1)</f>
        <v>3</v>
      </c>
    </row>
    <row r="2232" spans="1:7" ht="12.75">
      <c r="A2232" s="3">
        <v>26</v>
      </c>
      <c r="B2232" s="4">
        <f t="shared" si="70"/>
        <v>4</v>
      </c>
      <c r="C2232" s="4" t="str">
        <f ca="1">IF(G2232=$E$2+1,D2204,INDIRECT(ADDRESS(4+MOD(IF(G2232&lt;$E$2+1,G2232,$E$2+$E$2+2-G2232)-A2232+2*$E$2+1,2*$E$2+1),3)))</f>
        <v>Player 18</v>
      </c>
      <c r="D2232" s="3" t="str">
        <f ca="1" t="shared" si="68"/>
        <v>Player 11</v>
      </c>
      <c r="E2232" s="3"/>
      <c r="F2232" s="3"/>
      <c r="G2232">
        <f>1+MOD(A2232+D2203-2,2*$E$2+1)</f>
        <v>4</v>
      </c>
    </row>
    <row r="2233" spans="1:7" ht="12.75">
      <c r="A2233" s="3">
        <v>27</v>
      </c>
      <c r="B2233" s="4">
        <f t="shared" si="70"/>
        <v>5</v>
      </c>
      <c r="C2233" s="4" t="str">
        <f ca="1">IF(G2233=$E$2+1,D2204,INDIRECT(ADDRESS(4+MOD(IF(G2233&lt;$E$2+1,G2233,$E$2+$E$2+2-G2233)-A2233+2*$E$2+1,2*$E$2+1),3)))</f>
        <v>Player 18</v>
      </c>
      <c r="D2233" s="3" t="str">
        <f ca="1" t="shared" si="68"/>
        <v>Player 9</v>
      </c>
      <c r="E2233" s="3"/>
      <c r="F2233" s="3"/>
      <c r="G2233">
        <f>1+MOD(A2233+D2203-2,2*$E$2+1)</f>
        <v>5</v>
      </c>
    </row>
    <row r="2234" spans="1:7" ht="12.75">
      <c r="A2234" s="3">
        <v>28</v>
      </c>
      <c r="B2234" s="4">
        <f t="shared" si="70"/>
        <v>6</v>
      </c>
      <c r="C2234" s="4" t="str">
        <f ca="1">IF(G2234=$E$2+1,D2204,INDIRECT(ADDRESS(4+MOD(IF(G2234&lt;$E$2+1,G2234,$E$2+$E$2+2-G2234)-A2234+2*$E$2+1,2*$E$2+1),3)))</f>
        <v>Player 18</v>
      </c>
      <c r="D2234" s="3" t="str">
        <f ca="1" t="shared" si="68"/>
        <v>Player 7</v>
      </c>
      <c r="E2234" s="3"/>
      <c r="F2234" s="3"/>
      <c r="G2234">
        <f>1+MOD(A2234+D2203-2,2*$E$2+1)</f>
        <v>6</v>
      </c>
    </row>
    <row r="2235" spans="1:7" ht="12.75">
      <c r="A2235" s="3">
        <v>29</v>
      </c>
      <c r="B2235" s="4">
        <f t="shared" si="70"/>
        <v>7</v>
      </c>
      <c r="C2235" s="4" t="str">
        <f ca="1">IF(G2235=$E$2+1,D2204,INDIRECT(ADDRESS(4+MOD(IF(G2235&lt;$E$2+1,G2235,$E$2+$E$2+2-G2235)-A2235+2*$E$2+1,2*$E$2+1),3)))</f>
        <v>Player 18</v>
      </c>
      <c r="D2235" s="3" t="str">
        <f ca="1" t="shared" si="68"/>
        <v>Player 5</v>
      </c>
      <c r="E2235" s="3"/>
      <c r="F2235" s="3"/>
      <c r="G2235">
        <f>1+MOD(A2235+D2203-2,2*$E$2+1)</f>
        <v>7</v>
      </c>
    </row>
    <row r="2236" spans="1:7" ht="12.75">
      <c r="A2236" s="3">
        <v>30</v>
      </c>
      <c r="B2236" s="4">
        <f t="shared" si="70"/>
        <v>8</v>
      </c>
      <c r="C2236" s="4" t="str">
        <f ca="1">IF(G2236=$E$2+1,D2204,INDIRECT(ADDRESS(4+MOD(IF(G2236&lt;$E$2+1,G2236,$E$2+$E$2+2-G2236)-A2236+2*$E$2+1,2*$E$2+1),3)))</f>
        <v>Player 18</v>
      </c>
      <c r="D2236" s="3" t="str">
        <f ca="1">IF(G2236=$E$2+1,$F$3,INDIRECT(ADDRESS(4+MOD(IF(G2236&lt;$E$2+1,$E$2+$E$2+2-G2236,G2236)-A2236+2*$E$2+1,2*$E$2+1),3)))</f>
        <v>Player 3</v>
      </c>
      <c r="E2236" s="3"/>
      <c r="F2236" s="3"/>
      <c r="G2236">
        <f>1+MOD(A2236+D2203-2,2*$E$2+1)</f>
        <v>8</v>
      </c>
    </row>
    <row r="2237" spans="1:7" ht="12.75">
      <c r="A2237" s="3">
        <v>31</v>
      </c>
      <c r="B2237" s="4">
        <f t="shared" si="70"/>
        <v>9</v>
      </c>
      <c r="C2237" s="4" t="str">
        <f ca="1">IF(G2237=$E$2+1,D2204,INDIRECT(ADDRESS(4+MOD(IF(G2237&lt;$E$2+1,G2237,$E$2+$E$2+2-G2237)-A2237+2*$E$2+1,2*$E$2+1),3)))</f>
        <v>Player 18</v>
      </c>
      <c r="D2237" s="3" t="str">
        <f ca="1">IF(G2237=$E$2+1,$F$3,INDIRECT(ADDRESS(4+MOD(IF(G2237&lt;$E$2+1,$E$2+$E$2+2-G2237,G2237)-A2237+2*$E$2+1,2*$E$2+1),3)))</f>
        <v>Player 1</v>
      </c>
      <c r="E2237" s="3"/>
      <c r="F2237" s="3"/>
      <c r="G2237">
        <f>1+MOD(A2237+D2203-2,2*$E$2+1)</f>
        <v>9</v>
      </c>
    </row>
    <row r="2238" spans="1:7" ht="12.75">
      <c r="A2238" s="3">
        <v>32</v>
      </c>
      <c r="B2238" s="4">
        <f t="shared" si="70"/>
        <v>10</v>
      </c>
      <c r="C2238" s="4" t="str">
        <f ca="1">IF(G2238=$E$2+1,D2204,INDIRECT(ADDRESS(4+MOD(IF(G2238&lt;$E$2+1,G2238,$E$2+$E$2+2-G2238)-A2238+2*$E$2+1,2*$E$2+1),3)))</f>
        <v>Player 18</v>
      </c>
      <c r="D2238" s="3" t="str">
        <f aca="true" ca="1" t="shared" si="71" ref="D2238:D2245">IF(G2238=$E$2+1,$F$3,INDIRECT(ADDRESS(4+MOD(IF(G2238&lt;$E$2+1,$E$2+$E$2+2-G2238,G2238)-A2238+2*$E$2+1,2*$E$2+1),3)))</f>
        <v>Player 38</v>
      </c>
      <c r="E2238" s="3"/>
      <c r="F2238" s="3"/>
      <c r="G2238">
        <f>1+MOD(A2238+D2203-2,2*$E$2+1)</f>
        <v>10</v>
      </c>
    </row>
    <row r="2239" spans="1:7" ht="12.75">
      <c r="A2239" s="3">
        <v>33</v>
      </c>
      <c r="B2239" s="4">
        <f t="shared" si="70"/>
        <v>11</v>
      </c>
      <c r="C2239" s="4" t="str">
        <f ca="1">IF(G2239=$E$2+1,D2204,INDIRECT(ADDRESS(4+MOD(IF(G2239&lt;$E$2+1,G2239,$E$2+$E$2+2-G2239)-A2239+2*$E$2+1,2*$E$2+1),3)))</f>
        <v>Player 18</v>
      </c>
      <c r="D2239" s="3" t="str">
        <f ca="1" t="shared" si="71"/>
        <v>Player 36</v>
      </c>
      <c r="E2239" s="3"/>
      <c r="F2239" s="3"/>
      <c r="G2239">
        <f>1+MOD(A2239+D2203-2,2*$E$2+1)</f>
        <v>11</v>
      </c>
    </row>
    <row r="2240" spans="1:7" ht="12.75">
      <c r="A2240" s="3">
        <v>34</v>
      </c>
      <c r="B2240" s="4">
        <f t="shared" si="70"/>
        <v>12</v>
      </c>
      <c r="C2240" s="4" t="str">
        <f ca="1">IF(G2240=$E$2+1,D2204,INDIRECT(ADDRESS(4+MOD(IF(G2240&lt;$E$2+1,G2240,$E$2+$E$2+2-G2240)-A2240+2*$E$2+1,2*$E$2+1),3)))</f>
        <v>Player 18</v>
      </c>
      <c r="D2240" s="3" t="str">
        <f ca="1" t="shared" si="71"/>
        <v>Player 34</v>
      </c>
      <c r="E2240" s="3"/>
      <c r="F2240" s="3"/>
      <c r="G2240">
        <f>1+MOD(A2240+D2203-2,2*$E$2+1)</f>
        <v>12</v>
      </c>
    </row>
    <row r="2241" spans="1:7" ht="12.75">
      <c r="A2241" s="3">
        <v>35</v>
      </c>
      <c r="B2241" s="4">
        <f t="shared" si="70"/>
        <v>13</v>
      </c>
      <c r="C2241" s="4" t="str">
        <f ca="1">IF(G2241=$E$2+1,D2204,INDIRECT(ADDRESS(4+MOD(IF(G2241&lt;$E$2+1,G2241,$E$2+$E$2+2-G2241)-A2241+2*$E$2+1,2*$E$2+1),3)))</f>
        <v>Player 18</v>
      </c>
      <c r="D2241" s="3" t="str">
        <f ca="1" t="shared" si="71"/>
        <v>Player 32</v>
      </c>
      <c r="E2241" s="3"/>
      <c r="F2241" s="3"/>
      <c r="G2241">
        <f>1+MOD(A2241+D2203-2,2*$E$2+1)</f>
        <v>13</v>
      </c>
    </row>
    <row r="2242" spans="1:7" ht="12.75">
      <c r="A2242" s="3">
        <v>36</v>
      </c>
      <c r="B2242" s="4">
        <f t="shared" si="70"/>
        <v>14</v>
      </c>
      <c r="C2242" s="4" t="str">
        <f ca="1">IF(G2242=$E$2+1,D2204,INDIRECT(ADDRESS(4+MOD(IF(G2242&lt;$E$2+1,G2242,$E$2+$E$2+2-G2242)-A2242+2*$E$2+1,2*$E$2+1),3)))</f>
        <v>Player 18</v>
      </c>
      <c r="D2242" s="3" t="str">
        <f ca="1" t="shared" si="71"/>
        <v>Player 30</v>
      </c>
      <c r="E2242" s="3"/>
      <c r="F2242" s="3"/>
      <c r="G2242">
        <f>1+MOD(A2242+D2203-2,2*$E$2+1)</f>
        <v>14</v>
      </c>
    </row>
    <row r="2243" spans="1:7" ht="12.75">
      <c r="A2243" s="3">
        <v>37</v>
      </c>
      <c r="B2243" s="4">
        <f t="shared" si="70"/>
        <v>15</v>
      </c>
      <c r="C2243" s="4" t="str">
        <f ca="1">IF(G2243=$E$2+1,D2204,INDIRECT(ADDRESS(4+MOD(IF(G2243&lt;$E$2+1,G2243,$E$2+$E$2+2-G2243)-A2243+2*$E$2+1,2*$E$2+1),3)))</f>
        <v>Player 18</v>
      </c>
      <c r="D2243" s="3" t="str">
        <f ca="1" t="shared" si="71"/>
        <v>Player 28</v>
      </c>
      <c r="E2243" s="3"/>
      <c r="F2243" s="3"/>
      <c r="G2243">
        <f>1+MOD(A2243+D2203-2,2*$E$2+1)</f>
        <v>15</v>
      </c>
    </row>
    <row r="2244" spans="1:7" ht="12.75">
      <c r="A2244" s="3">
        <v>38</v>
      </c>
      <c r="B2244" s="4">
        <f t="shared" si="70"/>
        <v>16</v>
      </c>
      <c r="C2244" s="4" t="str">
        <f ca="1">IF(G2244=$E$2+1,D2204,INDIRECT(ADDRESS(4+MOD(IF(G2244&lt;$E$2+1,G2244,$E$2+$E$2+2-G2244)-A2244+2*$E$2+1,2*$E$2+1),3)))</f>
        <v>Player 18</v>
      </c>
      <c r="D2244" s="3" t="str">
        <f ca="1" t="shared" si="71"/>
        <v>Player 26</v>
      </c>
      <c r="E2244" s="3"/>
      <c r="F2244" s="3"/>
      <c r="G2244">
        <f>1+MOD(A2244+D2203-2,2*$E$2+1)</f>
        <v>16</v>
      </c>
    </row>
    <row r="2245" spans="1:7" ht="12.75">
      <c r="A2245" s="3">
        <v>39</v>
      </c>
      <c r="B2245" s="4">
        <f t="shared" si="70"/>
        <v>17</v>
      </c>
      <c r="C2245" s="4" t="str">
        <f ca="1">IF(G2245=$E$2+1,D2204,INDIRECT(ADDRESS(4+MOD(IF(G2245&lt;$E$2+1,G2245,$E$2+$E$2+2-G2245)-A2245+2*$E$2+1,2*$E$2+1),3)))</f>
        <v>Player 18</v>
      </c>
      <c r="D2245" s="3" t="str">
        <f ca="1" t="shared" si="71"/>
        <v>Player 24</v>
      </c>
      <c r="E2245" s="3"/>
      <c r="F2245" s="3"/>
      <c r="G2245">
        <f>1+MOD(A2245+D2203-2,2*$E$2+1)</f>
        <v>17</v>
      </c>
    </row>
    <row r="2256" spans="1:6" ht="12.75">
      <c r="A2256" t="s">
        <v>45</v>
      </c>
      <c r="C2256" s="1" t="s">
        <v>46</v>
      </c>
      <c r="D2256" s="2">
        <v>19</v>
      </c>
      <c r="F2256"/>
    </row>
    <row r="2257" spans="3:6" ht="12.75">
      <c r="C2257" s="1" t="s">
        <v>47</v>
      </c>
      <c r="D2257" s="2" t="str">
        <f ca="1">INDIRECT(ADDRESS(3+D2256,3))</f>
        <v>Player 19</v>
      </c>
      <c r="F2257"/>
    </row>
    <row r="2258" ht="12.75">
      <c r="F2258"/>
    </row>
    <row r="2259" spans="1:7" ht="12.75">
      <c r="A2259" s="3" t="s">
        <v>57</v>
      </c>
      <c r="B2259" s="13" t="s">
        <v>5</v>
      </c>
      <c r="C2259" s="4" t="s">
        <v>11</v>
      </c>
      <c r="D2259" s="3" t="s">
        <v>10</v>
      </c>
      <c r="E2259" s="5" t="s">
        <v>3</v>
      </c>
      <c r="F2259" s="3" t="s">
        <v>4</v>
      </c>
      <c r="G2259" t="s">
        <v>48</v>
      </c>
    </row>
    <row r="2260" spans="1:7" ht="12.75">
      <c r="A2260" s="16">
        <v>1</v>
      </c>
      <c r="B2260" s="15">
        <f>IF(G2260=$E$2+1,0,IF(G2260&lt;$E$2+1,G2260,$E$2+$E$2+2-G2260))</f>
        <v>19</v>
      </c>
      <c r="C2260" s="15" t="str">
        <f ca="1">IF(G2260=$E$2+1,D2257,INDIRECT(ADDRESS(4+MOD(IF(G2260&lt;$E$2+1,G2260,$E$2+$E$2+2-G2260)-A2260+2*$E$2+1,2*$E$2+1),3)))</f>
        <v>Player 19</v>
      </c>
      <c r="D2260" s="16" t="str">
        <f aca="true" ca="1" t="shared" si="72" ref="D2260:D2288">IF(G2260=$E$2+1,$F$3,INDIRECT(ADDRESS(4+MOD(IF(G2260&lt;$E$2+1,$E$2+$E$2+2-G2260,G2260)-A2260+2*$E$2+1,2*$E$2+1),3)))</f>
        <v>Player 21</v>
      </c>
      <c r="E2260" s="17"/>
      <c r="F2260" s="16"/>
      <c r="G2260">
        <f>1+MOD(A2260+D2256-2,2*$E$2+1)</f>
        <v>19</v>
      </c>
    </row>
    <row r="2261" spans="1:7" ht="12.75">
      <c r="A2261" s="3">
        <v>2</v>
      </c>
      <c r="B2261" s="4">
        <f aca="true" t="shared" si="73" ref="B2261:B2280">IF(G2261=$E$2+1,0,IF(G2261&lt;$E$2+1,G2261,$E$2+$E$2+2-G2261))</f>
        <v>0</v>
      </c>
      <c r="C2261" s="4" t="str">
        <f ca="1">IF(G2261=$E$2+1,D2257,INDIRECT(ADDRESS(4+MOD(IF(G2261&lt;$E$2+1,G2261,$E$2+$E$2+2-G2261)-A2261+2*$E$2+1,2*$E$2+1),3)))</f>
        <v>Player 19</v>
      </c>
      <c r="D2261" s="3" t="str">
        <f ca="1" t="shared" si="72"/>
        <v>Rest</v>
      </c>
      <c r="E2261" s="5"/>
      <c r="F2261" s="3"/>
      <c r="G2261">
        <f>1+MOD(A2261+D2256-2,2*$E$2+1)</f>
        <v>20</v>
      </c>
    </row>
    <row r="2262" spans="1:7" ht="12.75">
      <c r="A2262" s="3">
        <v>3</v>
      </c>
      <c r="B2262" s="4">
        <f t="shared" si="73"/>
        <v>19</v>
      </c>
      <c r="C2262" s="4" t="str">
        <f ca="1">IF(G2262=$E$2+1,D2257,INDIRECT(ADDRESS(4+MOD(IF(G2262&lt;$E$2+1,G2262,$E$2+$E$2+2-G2262)-A2262+2*$E$2+1,2*$E$2+1),3)))</f>
        <v>Player 17</v>
      </c>
      <c r="D2262" s="3" t="str">
        <f ca="1" t="shared" si="72"/>
        <v>Player 19</v>
      </c>
      <c r="E2262" s="3"/>
      <c r="F2262" s="3"/>
      <c r="G2262">
        <f>1+MOD(A2262+D2256-2,2*$E$2+1)</f>
        <v>21</v>
      </c>
    </row>
    <row r="2263" spans="1:7" ht="12.75">
      <c r="A2263" s="3">
        <v>4</v>
      </c>
      <c r="B2263" s="4">
        <f t="shared" si="73"/>
        <v>18</v>
      </c>
      <c r="C2263" s="4" t="str">
        <f ca="1">IF(G2263=$E$2+1,D2257,INDIRECT(ADDRESS(4+MOD(IF(G2263&lt;$E$2+1,G2263,$E$2+$E$2+2-G2263)-A2263+2*$E$2+1,2*$E$2+1),3)))</f>
        <v>Player 15</v>
      </c>
      <c r="D2263" s="3" t="str">
        <f ca="1" t="shared" si="72"/>
        <v>Player 19</v>
      </c>
      <c r="E2263" s="3"/>
      <c r="F2263" s="3"/>
      <c r="G2263">
        <f>1+MOD(A2263+D2256-2,2*$E$2+1)</f>
        <v>22</v>
      </c>
    </row>
    <row r="2264" spans="1:7" ht="12.75">
      <c r="A2264" s="3">
        <v>5</v>
      </c>
      <c r="B2264" s="4">
        <f t="shared" si="73"/>
        <v>17</v>
      </c>
      <c r="C2264" s="4" t="str">
        <f ca="1">IF(G2264=$E$2+1,D2257,INDIRECT(ADDRESS(4+MOD(IF(G2264&lt;$E$2+1,G2264,$E$2+$E$2+2-G2264)-A2264+2*$E$2+1,2*$E$2+1),3)))</f>
        <v>Player 13</v>
      </c>
      <c r="D2264" s="3" t="str">
        <f ca="1" t="shared" si="72"/>
        <v>Player 19</v>
      </c>
      <c r="E2264" s="3"/>
      <c r="F2264" s="3"/>
      <c r="G2264">
        <f>1+MOD(A2264+D2256-2,2*$E$2+1)</f>
        <v>23</v>
      </c>
    </row>
    <row r="2265" spans="1:7" ht="12.75">
      <c r="A2265" s="3">
        <v>6</v>
      </c>
      <c r="B2265" s="4">
        <f t="shared" si="73"/>
        <v>16</v>
      </c>
      <c r="C2265" s="4" t="str">
        <f ca="1">IF(G2265=$E$2+1,D2257,INDIRECT(ADDRESS(4+MOD(IF(G2265&lt;$E$2+1,G2265,$E$2+$E$2+2-G2265)-A2265+2*$E$2+1,2*$E$2+1),3)))</f>
        <v>Player 11</v>
      </c>
      <c r="D2265" s="3" t="str">
        <f ca="1" t="shared" si="72"/>
        <v>Player 19</v>
      </c>
      <c r="E2265" s="3"/>
      <c r="F2265" s="3"/>
      <c r="G2265">
        <f>1+MOD(A2265+D2256-2,2*$E$2+1)</f>
        <v>24</v>
      </c>
    </row>
    <row r="2266" spans="1:7" ht="12.75">
      <c r="A2266" s="3">
        <v>7</v>
      </c>
      <c r="B2266" s="4">
        <f t="shared" si="73"/>
        <v>15</v>
      </c>
      <c r="C2266" s="4" t="str">
        <f ca="1">IF(G2266=$E$2+1,D2257,INDIRECT(ADDRESS(4+MOD(IF(G2266&lt;$E$2+1,G2266,$E$2+$E$2+2-G2266)-A2266+2*$E$2+1,2*$E$2+1),3)))</f>
        <v>Player 9</v>
      </c>
      <c r="D2266" s="3" t="str">
        <f ca="1" t="shared" si="72"/>
        <v>Player 19</v>
      </c>
      <c r="E2266" s="3"/>
      <c r="F2266" s="3"/>
      <c r="G2266">
        <f>1+MOD(A2266+D2256-2,2*$E$2+1)</f>
        <v>25</v>
      </c>
    </row>
    <row r="2267" spans="1:7" ht="12.75">
      <c r="A2267" s="3">
        <v>8</v>
      </c>
      <c r="B2267" s="4">
        <f t="shared" si="73"/>
        <v>14</v>
      </c>
      <c r="C2267" s="4" t="str">
        <f ca="1">IF(G2267=$E$2+1,D2257,INDIRECT(ADDRESS(4+MOD(IF(G2267&lt;$E$2+1,G2267,$E$2+$E$2+2-G2267)-A2267+2*$E$2+1,2*$E$2+1),3)))</f>
        <v>Player 7</v>
      </c>
      <c r="D2267" s="3" t="str">
        <f ca="1" t="shared" si="72"/>
        <v>Player 19</v>
      </c>
      <c r="E2267" s="3"/>
      <c r="F2267" s="3"/>
      <c r="G2267">
        <f>1+MOD(A2267+D2256-2,2*$E$2+1)</f>
        <v>26</v>
      </c>
    </row>
    <row r="2268" spans="1:7" ht="12.75">
      <c r="A2268" s="3">
        <v>9</v>
      </c>
      <c r="B2268" s="4">
        <f t="shared" si="73"/>
        <v>13</v>
      </c>
      <c r="C2268" s="4" t="str">
        <f ca="1">IF(G2268=$E$2+1,D2257,INDIRECT(ADDRESS(4+MOD(IF(G2268&lt;$E$2+1,G2268,$E$2+$E$2+2-G2268)-A2268+2*$E$2+1,2*$E$2+1),3)))</f>
        <v>Player 5</v>
      </c>
      <c r="D2268" s="3" t="str">
        <f ca="1" t="shared" si="72"/>
        <v>Player 19</v>
      </c>
      <c r="E2268" s="3"/>
      <c r="F2268" s="3"/>
      <c r="G2268">
        <f>1+MOD(A2268+D2256-2,2*$E$2+1)</f>
        <v>27</v>
      </c>
    </row>
    <row r="2269" spans="1:7" ht="12.75">
      <c r="A2269" s="3">
        <v>10</v>
      </c>
      <c r="B2269" s="4">
        <f t="shared" si="73"/>
        <v>12</v>
      </c>
      <c r="C2269" s="4" t="str">
        <f ca="1">IF(G2269=$E$2+1,D2257,INDIRECT(ADDRESS(4+MOD(IF(G2269&lt;$E$2+1,G2269,$E$2+$E$2+2-G2269)-A2269+2*$E$2+1,2*$E$2+1),3)))</f>
        <v>Player 3</v>
      </c>
      <c r="D2269" s="3" t="str">
        <f ca="1" t="shared" si="72"/>
        <v>Player 19</v>
      </c>
      <c r="E2269" s="3"/>
      <c r="F2269" s="3"/>
      <c r="G2269">
        <f>1+MOD(A2269+D2256-2,2*$E$2+1)</f>
        <v>28</v>
      </c>
    </row>
    <row r="2270" spans="1:7" ht="12.75">
      <c r="A2270" s="3">
        <v>11</v>
      </c>
      <c r="B2270" s="4">
        <f t="shared" si="73"/>
        <v>11</v>
      </c>
      <c r="C2270" s="4" t="str">
        <f ca="1">IF(G2270=$E$2+1,D2257,INDIRECT(ADDRESS(4+MOD(IF(G2270&lt;$E$2+1,G2270,$E$2+$E$2+2-G2270)-A2270+2*$E$2+1,2*$E$2+1),3)))</f>
        <v>Player 1</v>
      </c>
      <c r="D2270" s="3" t="str">
        <f ca="1" t="shared" si="72"/>
        <v>Player 19</v>
      </c>
      <c r="E2270" s="3"/>
      <c r="F2270" s="3"/>
      <c r="G2270">
        <f>1+MOD(A2270+D2256-2,2*$E$2+1)</f>
        <v>29</v>
      </c>
    </row>
    <row r="2271" spans="1:7" ht="12.75">
      <c r="A2271" s="3">
        <v>12</v>
      </c>
      <c r="B2271" s="4">
        <f t="shared" si="73"/>
        <v>10</v>
      </c>
      <c r="C2271" s="4" t="str">
        <f ca="1">IF(G2271=$E$2+1,D2257,INDIRECT(ADDRESS(4+MOD(IF(G2271&lt;$E$2+1,G2271,$E$2+$E$2+2-G2271)-A2271+2*$E$2+1,2*$E$2+1),3)))</f>
        <v>Player 38</v>
      </c>
      <c r="D2271" s="3" t="str">
        <f ca="1" t="shared" si="72"/>
        <v>Player 19</v>
      </c>
      <c r="E2271" s="3"/>
      <c r="F2271" s="3"/>
      <c r="G2271">
        <f>1+MOD(A2271+D2256-2,2*$E$2+1)</f>
        <v>30</v>
      </c>
    </row>
    <row r="2272" spans="1:7" ht="12.75">
      <c r="A2272" s="3">
        <v>13</v>
      </c>
      <c r="B2272" s="4">
        <f t="shared" si="73"/>
        <v>9</v>
      </c>
      <c r="C2272" s="4" t="str">
        <f ca="1">IF(G2272=$E$2+1,D2257,INDIRECT(ADDRESS(4+MOD(IF(G2272&lt;$E$2+1,G2272,$E$2+$E$2+2-G2272)-A2272+2*$E$2+1,2*$E$2+1),3)))</f>
        <v>Player 36</v>
      </c>
      <c r="D2272" s="3" t="str">
        <f ca="1" t="shared" si="72"/>
        <v>Player 19</v>
      </c>
      <c r="E2272" s="3"/>
      <c r="F2272" s="3"/>
      <c r="G2272">
        <f>1+MOD(A2272+D2256-2,2*$E$2+1)</f>
        <v>31</v>
      </c>
    </row>
    <row r="2273" spans="1:7" ht="12.75">
      <c r="A2273" s="3">
        <v>14</v>
      </c>
      <c r="B2273" s="4">
        <f t="shared" si="73"/>
        <v>8</v>
      </c>
      <c r="C2273" s="4" t="str">
        <f ca="1">IF(G2273=$E$2+1,D2257,INDIRECT(ADDRESS(4+MOD(IF(G2273&lt;$E$2+1,G2273,$E$2+$E$2+2-G2273)-A2273+2*$E$2+1,2*$E$2+1),3)))</f>
        <v>Player 34</v>
      </c>
      <c r="D2273" s="3" t="str">
        <f ca="1" t="shared" si="72"/>
        <v>Player 19</v>
      </c>
      <c r="E2273" s="3"/>
      <c r="F2273" s="3"/>
      <c r="G2273">
        <f>1+MOD(A2273+D2256-2,2*$E$2+1)</f>
        <v>32</v>
      </c>
    </row>
    <row r="2274" spans="1:7" ht="12.75">
      <c r="A2274" s="3">
        <v>15</v>
      </c>
      <c r="B2274" s="4">
        <f t="shared" si="73"/>
        <v>7</v>
      </c>
      <c r="C2274" s="4" t="str">
        <f ca="1">IF(G2274=$E$2+1,D2257,INDIRECT(ADDRESS(4+MOD(IF(G2274&lt;$E$2+1,G2274,$E$2+$E$2+2-G2274)-A2274+2*$E$2+1,2*$E$2+1),3)))</f>
        <v>Player 32</v>
      </c>
      <c r="D2274" s="3" t="str">
        <f ca="1" t="shared" si="72"/>
        <v>Player 19</v>
      </c>
      <c r="E2274" s="3"/>
      <c r="F2274" s="3"/>
      <c r="G2274">
        <f>1+MOD(A2274+D2256-2,2*$E$2+1)</f>
        <v>33</v>
      </c>
    </row>
    <row r="2275" spans="1:7" ht="12.75">
      <c r="A2275" s="3">
        <v>16</v>
      </c>
      <c r="B2275" s="4">
        <f t="shared" si="73"/>
        <v>6</v>
      </c>
      <c r="C2275" s="4" t="str">
        <f ca="1">IF(G2275=$E$2+1,D2257,INDIRECT(ADDRESS(4+MOD(IF(G2275&lt;$E$2+1,G2275,$E$2+$E$2+2-G2275)-A2275+2*$E$2+1,2*$E$2+1),3)))</f>
        <v>Player 30</v>
      </c>
      <c r="D2275" s="3" t="str">
        <f ca="1" t="shared" si="72"/>
        <v>Player 19</v>
      </c>
      <c r="E2275" s="3"/>
      <c r="F2275" s="3"/>
      <c r="G2275">
        <f>1+MOD(A2275+D2256-2,2*$E$2+1)</f>
        <v>34</v>
      </c>
    </row>
    <row r="2276" spans="1:7" ht="12.75">
      <c r="A2276" s="3">
        <v>17</v>
      </c>
      <c r="B2276" s="4">
        <f t="shared" si="73"/>
        <v>5</v>
      </c>
      <c r="C2276" s="4" t="str">
        <f ca="1">IF(G2276=$E$2+1,D2257,INDIRECT(ADDRESS(4+MOD(IF(G2276&lt;$E$2+1,G2276,$E$2+$E$2+2-G2276)-A2276+2*$E$2+1,2*$E$2+1),3)))</f>
        <v>Player 28</v>
      </c>
      <c r="D2276" s="3" t="str">
        <f ca="1" t="shared" si="72"/>
        <v>Player 19</v>
      </c>
      <c r="E2276" s="3"/>
      <c r="F2276" s="3"/>
      <c r="G2276">
        <f>1+MOD(A2276+D2256-2,2*$E$2+1)</f>
        <v>35</v>
      </c>
    </row>
    <row r="2277" spans="1:7" ht="12.75">
      <c r="A2277" s="3">
        <v>18</v>
      </c>
      <c r="B2277" s="4">
        <f t="shared" si="73"/>
        <v>4</v>
      </c>
      <c r="C2277" s="4" t="str">
        <f ca="1">IF(G2277=$E$2+1,D2257,INDIRECT(ADDRESS(4+MOD(IF(G2277&lt;$E$2+1,G2277,$E$2+$E$2+2-G2277)-A2277+2*$E$2+1,2*$E$2+1),3)))</f>
        <v>Player 26</v>
      </c>
      <c r="D2277" s="3" t="str">
        <f ca="1" t="shared" si="72"/>
        <v>Player 19</v>
      </c>
      <c r="E2277" s="3"/>
      <c r="F2277" s="3"/>
      <c r="G2277">
        <f>1+MOD(A2277+D2256-2,2*$E$2+1)</f>
        <v>36</v>
      </c>
    </row>
    <row r="2278" spans="1:7" ht="12.75">
      <c r="A2278" s="3">
        <v>19</v>
      </c>
      <c r="B2278" s="4">
        <f t="shared" si="73"/>
        <v>3</v>
      </c>
      <c r="C2278" s="4" t="str">
        <f ca="1">IF(G2278=$E$2+1,D2257,INDIRECT(ADDRESS(4+MOD(IF(G2278&lt;$E$2+1,G2278,$E$2+$E$2+2-G2278)-A2278+2*$E$2+1,2*$E$2+1),3)))</f>
        <v>Player 24</v>
      </c>
      <c r="D2278" s="3" t="str">
        <f ca="1" t="shared" si="72"/>
        <v>Player 19</v>
      </c>
      <c r="E2278" s="3"/>
      <c r="F2278" s="3"/>
      <c r="G2278">
        <f>1+MOD(A2278+D2256-2,2*$E$2+1)</f>
        <v>37</v>
      </c>
    </row>
    <row r="2279" spans="1:7" ht="12.75">
      <c r="A2279" s="3">
        <v>20</v>
      </c>
      <c r="B2279" s="4">
        <f t="shared" si="73"/>
        <v>2</v>
      </c>
      <c r="C2279" s="4" t="str">
        <f ca="1">IF(G2279=$E$2+1,D2257,INDIRECT(ADDRESS(4+MOD(IF(G2279&lt;$E$2+1,G2279,$E$2+$E$2+2-G2279)-A2279+2*$E$2+1,2*$E$2+1),3)))</f>
        <v>Player 22</v>
      </c>
      <c r="D2279" s="3" t="str">
        <f ca="1" t="shared" si="72"/>
        <v>Player 19</v>
      </c>
      <c r="E2279" s="3"/>
      <c r="F2279" s="3"/>
      <c r="G2279">
        <f>1+MOD(A2279+D2256-2,2*$E$2+1)</f>
        <v>38</v>
      </c>
    </row>
    <row r="2280" spans="1:7" ht="12.75">
      <c r="A2280" s="3">
        <v>21</v>
      </c>
      <c r="B2280" s="4">
        <f t="shared" si="73"/>
        <v>1</v>
      </c>
      <c r="C2280" s="4" t="str">
        <f ca="1">IF(G2280=$E$2+1,D2257,INDIRECT(ADDRESS(4+MOD(IF(G2280&lt;$E$2+1,G2280,$E$2+$E$2+2-G2280)-A2280+2*$E$2+1,2*$E$2+1),3)))</f>
        <v>Player 20</v>
      </c>
      <c r="D2280" s="3" t="str">
        <f ca="1" t="shared" si="72"/>
        <v>Player 19</v>
      </c>
      <c r="E2280" s="3"/>
      <c r="F2280" s="3"/>
      <c r="G2280">
        <f>1+MOD(A2280+D2256-2,2*$E$2+1)</f>
        <v>39</v>
      </c>
    </row>
    <row r="2281" spans="1:7" ht="12.75">
      <c r="A2281" s="3">
        <v>22</v>
      </c>
      <c r="B2281" s="4">
        <f>IF(G2281=$E$2+1,0,IF(G2281&lt;$E$2+1,G2281,$E$2+$E$2+2-G2281))</f>
        <v>1</v>
      </c>
      <c r="C2281" s="4" t="str">
        <f ca="1">IF(G2281=$E$2+1,D2257,INDIRECT(ADDRESS(4+MOD(IF(G2281&lt;$E$2+1,G2281,$E$2+$E$2+2-G2281)-A2281+2*$E$2+1,2*$E$2+1),3)))</f>
        <v>Player 19</v>
      </c>
      <c r="D2281" s="3" t="str">
        <f ca="1" t="shared" si="72"/>
        <v>Player 18</v>
      </c>
      <c r="E2281" s="3"/>
      <c r="F2281" s="3"/>
      <c r="G2281">
        <f>1+MOD(A2281+D2256-2,2*$E$2+1)</f>
        <v>1</v>
      </c>
    </row>
    <row r="2282" spans="1:7" ht="12.75">
      <c r="A2282" s="3">
        <v>23</v>
      </c>
      <c r="B2282" s="4">
        <f>IF(G2282=$E$2+1,0,IF(G2282&lt;$E$2+1,G2282,$E$2+$E$2+2-G2282))</f>
        <v>2</v>
      </c>
      <c r="C2282" s="4" t="str">
        <f ca="1">IF(G2282=$E$2+1,D2257,INDIRECT(ADDRESS(4+MOD(IF(G2282&lt;$E$2+1,G2282,$E$2+$E$2+2-G2282)-A2282+2*$E$2+1,2*$E$2+1),3)))</f>
        <v>Player 19</v>
      </c>
      <c r="D2282" s="3" t="str">
        <f ca="1" t="shared" si="72"/>
        <v>Player 16</v>
      </c>
      <c r="E2282" s="3"/>
      <c r="F2282" s="3"/>
      <c r="G2282">
        <f>1+MOD(A2282+D2256-2,2*$E$2+1)</f>
        <v>2</v>
      </c>
    </row>
    <row r="2283" spans="1:7" ht="12.75">
      <c r="A2283" s="3">
        <v>24</v>
      </c>
      <c r="B2283" s="4">
        <f aca="true" t="shared" si="74" ref="B2283:B2298">IF(G2283=$E$2+1,0,IF(G2283&lt;$E$2+1,G2283,$E$2+$E$2+2-G2283))</f>
        <v>3</v>
      </c>
      <c r="C2283" s="4" t="str">
        <f ca="1">IF(G2283=$E$2+1,D2257,INDIRECT(ADDRESS(4+MOD(IF(G2283&lt;$E$2+1,G2283,$E$2+$E$2+2-G2283)-A2283+2*$E$2+1,2*$E$2+1),3)))</f>
        <v>Player 19</v>
      </c>
      <c r="D2283" s="3" t="str">
        <f ca="1" t="shared" si="72"/>
        <v>Player 14</v>
      </c>
      <c r="E2283" s="3"/>
      <c r="F2283" s="3"/>
      <c r="G2283">
        <f>1+MOD(A2283+D2256-2,2*$E$2+1)</f>
        <v>3</v>
      </c>
    </row>
    <row r="2284" spans="1:7" ht="12.75">
      <c r="A2284" s="3">
        <v>25</v>
      </c>
      <c r="B2284" s="4">
        <f t="shared" si="74"/>
        <v>4</v>
      </c>
      <c r="C2284" s="4" t="str">
        <f ca="1">IF(G2284=$E$2+1,D2257,INDIRECT(ADDRESS(4+MOD(IF(G2284&lt;$E$2+1,G2284,$E$2+$E$2+2-G2284)-A2284+2*$E$2+1,2*$E$2+1),3)))</f>
        <v>Player 19</v>
      </c>
      <c r="D2284" s="3" t="str">
        <f ca="1" t="shared" si="72"/>
        <v>Player 12</v>
      </c>
      <c r="E2284" s="3"/>
      <c r="F2284" s="3"/>
      <c r="G2284">
        <f>1+MOD(A2284+D2256-2,2*$E$2+1)</f>
        <v>4</v>
      </c>
    </row>
    <row r="2285" spans="1:7" ht="12.75">
      <c r="A2285" s="3">
        <v>26</v>
      </c>
      <c r="B2285" s="4">
        <f t="shared" si="74"/>
        <v>5</v>
      </c>
      <c r="C2285" s="4" t="str">
        <f ca="1">IF(G2285=$E$2+1,D2257,INDIRECT(ADDRESS(4+MOD(IF(G2285&lt;$E$2+1,G2285,$E$2+$E$2+2-G2285)-A2285+2*$E$2+1,2*$E$2+1),3)))</f>
        <v>Player 19</v>
      </c>
      <c r="D2285" s="3" t="str">
        <f ca="1" t="shared" si="72"/>
        <v>Player 10</v>
      </c>
      <c r="E2285" s="3"/>
      <c r="F2285" s="3"/>
      <c r="G2285">
        <f>1+MOD(A2285+D2256-2,2*$E$2+1)</f>
        <v>5</v>
      </c>
    </row>
    <row r="2286" spans="1:7" ht="12.75">
      <c r="A2286" s="3">
        <v>27</v>
      </c>
      <c r="B2286" s="4">
        <f t="shared" si="74"/>
        <v>6</v>
      </c>
      <c r="C2286" s="4" t="str">
        <f ca="1">IF(G2286=$E$2+1,D2257,INDIRECT(ADDRESS(4+MOD(IF(G2286&lt;$E$2+1,G2286,$E$2+$E$2+2-G2286)-A2286+2*$E$2+1,2*$E$2+1),3)))</f>
        <v>Player 19</v>
      </c>
      <c r="D2286" s="3" t="str">
        <f ca="1" t="shared" si="72"/>
        <v>Player 8</v>
      </c>
      <c r="E2286" s="3"/>
      <c r="F2286" s="3"/>
      <c r="G2286">
        <f>1+MOD(A2286+D2256-2,2*$E$2+1)</f>
        <v>6</v>
      </c>
    </row>
    <row r="2287" spans="1:7" ht="12.75">
      <c r="A2287" s="3">
        <v>28</v>
      </c>
      <c r="B2287" s="4">
        <f t="shared" si="74"/>
        <v>7</v>
      </c>
      <c r="C2287" s="4" t="str">
        <f ca="1">IF(G2287=$E$2+1,D2257,INDIRECT(ADDRESS(4+MOD(IF(G2287&lt;$E$2+1,G2287,$E$2+$E$2+2-G2287)-A2287+2*$E$2+1,2*$E$2+1),3)))</f>
        <v>Player 19</v>
      </c>
      <c r="D2287" s="3" t="str">
        <f ca="1" t="shared" si="72"/>
        <v>Player 6</v>
      </c>
      <c r="E2287" s="3"/>
      <c r="F2287" s="3"/>
      <c r="G2287">
        <f>1+MOD(A2287+D2256-2,2*$E$2+1)</f>
        <v>7</v>
      </c>
    </row>
    <row r="2288" spans="1:7" ht="12.75">
      <c r="A2288" s="3">
        <v>29</v>
      </c>
      <c r="B2288" s="4">
        <f t="shared" si="74"/>
        <v>8</v>
      </c>
      <c r="C2288" s="4" t="str">
        <f ca="1">IF(G2288=$E$2+1,D2257,INDIRECT(ADDRESS(4+MOD(IF(G2288&lt;$E$2+1,G2288,$E$2+$E$2+2-G2288)-A2288+2*$E$2+1,2*$E$2+1),3)))</f>
        <v>Player 19</v>
      </c>
      <c r="D2288" s="3" t="str">
        <f ca="1" t="shared" si="72"/>
        <v>Player 4</v>
      </c>
      <c r="E2288" s="3"/>
      <c r="F2288" s="3"/>
      <c r="G2288">
        <f>1+MOD(A2288+D2256-2,2*$E$2+1)</f>
        <v>8</v>
      </c>
    </row>
    <row r="2289" spans="1:7" ht="12.75">
      <c r="A2289" s="3">
        <v>30</v>
      </c>
      <c r="B2289" s="4">
        <f t="shared" si="74"/>
        <v>9</v>
      </c>
      <c r="C2289" s="4" t="str">
        <f ca="1">IF(G2289=$E$2+1,D2257,INDIRECT(ADDRESS(4+MOD(IF(G2289&lt;$E$2+1,G2289,$E$2+$E$2+2-G2289)-A2289+2*$E$2+1,2*$E$2+1),3)))</f>
        <v>Player 19</v>
      </c>
      <c r="D2289" s="3" t="str">
        <f ca="1">IF(G2289=$E$2+1,$F$3,INDIRECT(ADDRESS(4+MOD(IF(G2289&lt;$E$2+1,$E$2+$E$2+2-G2289,G2289)-A2289+2*$E$2+1,2*$E$2+1),3)))</f>
        <v>Player 2</v>
      </c>
      <c r="E2289" s="3"/>
      <c r="F2289" s="3"/>
      <c r="G2289">
        <f>1+MOD(A2289+D2256-2,2*$E$2+1)</f>
        <v>9</v>
      </c>
    </row>
    <row r="2290" spans="1:7" ht="12.75">
      <c r="A2290" s="3">
        <v>31</v>
      </c>
      <c r="B2290" s="4">
        <f t="shared" si="74"/>
        <v>10</v>
      </c>
      <c r="C2290" s="4" t="str">
        <f ca="1">IF(G2290=$E$2+1,D2257,INDIRECT(ADDRESS(4+MOD(IF(G2290&lt;$E$2+1,G2290,$E$2+$E$2+2-G2290)-A2290+2*$E$2+1,2*$E$2+1),3)))</f>
        <v>Player 19</v>
      </c>
      <c r="D2290" s="3" t="str">
        <f ca="1">IF(G2290=$E$2+1,$F$3,INDIRECT(ADDRESS(4+MOD(IF(G2290&lt;$E$2+1,$E$2+$E$2+2-G2290,G2290)-A2290+2*$E$2+1,2*$E$2+1),3)))</f>
        <v>Player 39 or Rest</v>
      </c>
      <c r="E2290" s="3"/>
      <c r="F2290" s="3"/>
      <c r="G2290">
        <f>1+MOD(A2290+D2256-2,2*$E$2+1)</f>
        <v>10</v>
      </c>
    </row>
    <row r="2291" spans="1:7" ht="12.75">
      <c r="A2291" s="3">
        <v>32</v>
      </c>
      <c r="B2291" s="4">
        <f t="shared" si="74"/>
        <v>11</v>
      </c>
      <c r="C2291" s="4" t="str">
        <f ca="1">IF(G2291=$E$2+1,D2257,INDIRECT(ADDRESS(4+MOD(IF(G2291&lt;$E$2+1,G2291,$E$2+$E$2+2-G2291)-A2291+2*$E$2+1,2*$E$2+1),3)))</f>
        <v>Player 19</v>
      </c>
      <c r="D2291" s="3" t="str">
        <f aca="true" ca="1" t="shared" si="75" ref="D2291:D2298">IF(G2291=$E$2+1,$F$3,INDIRECT(ADDRESS(4+MOD(IF(G2291&lt;$E$2+1,$E$2+$E$2+2-G2291,G2291)-A2291+2*$E$2+1,2*$E$2+1),3)))</f>
        <v>Player 37</v>
      </c>
      <c r="E2291" s="3"/>
      <c r="F2291" s="3"/>
      <c r="G2291">
        <f>1+MOD(A2291+D2256-2,2*$E$2+1)</f>
        <v>11</v>
      </c>
    </row>
    <row r="2292" spans="1:7" ht="12.75">
      <c r="A2292" s="3">
        <v>33</v>
      </c>
      <c r="B2292" s="4">
        <f t="shared" si="74"/>
        <v>12</v>
      </c>
      <c r="C2292" s="4" t="str">
        <f ca="1">IF(G2292=$E$2+1,D2257,INDIRECT(ADDRESS(4+MOD(IF(G2292&lt;$E$2+1,G2292,$E$2+$E$2+2-G2292)-A2292+2*$E$2+1,2*$E$2+1),3)))</f>
        <v>Player 19</v>
      </c>
      <c r="D2292" s="3" t="str">
        <f ca="1" t="shared" si="75"/>
        <v>Player 35</v>
      </c>
      <c r="E2292" s="3"/>
      <c r="F2292" s="3"/>
      <c r="G2292">
        <f>1+MOD(A2292+D2256-2,2*$E$2+1)</f>
        <v>12</v>
      </c>
    </row>
    <row r="2293" spans="1:7" ht="12.75">
      <c r="A2293" s="3">
        <v>34</v>
      </c>
      <c r="B2293" s="4">
        <f t="shared" si="74"/>
        <v>13</v>
      </c>
      <c r="C2293" s="4" t="str">
        <f ca="1">IF(G2293=$E$2+1,D2257,INDIRECT(ADDRESS(4+MOD(IF(G2293&lt;$E$2+1,G2293,$E$2+$E$2+2-G2293)-A2293+2*$E$2+1,2*$E$2+1),3)))</f>
        <v>Player 19</v>
      </c>
      <c r="D2293" s="3" t="str">
        <f ca="1" t="shared" si="75"/>
        <v>Player 33</v>
      </c>
      <c r="E2293" s="3"/>
      <c r="F2293" s="3"/>
      <c r="G2293">
        <f>1+MOD(A2293+D2256-2,2*$E$2+1)</f>
        <v>13</v>
      </c>
    </row>
    <row r="2294" spans="1:7" ht="12.75">
      <c r="A2294" s="3">
        <v>35</v>
      </c>
      <c r="B2294" s="4">
        <f t="shared" si="74"/>
        <v>14</v>
      </c>
      <c r="C2294" s="4" t="str">
        <f ca="1">IF(G2294=$E$2+1,D2257,INDIRECT(ADDRESS(4+MOD(IF(G2294&lt;$E$2+1,G2294,$E$2+$E$2+2-G2294)-A2294+2*$E$2+1,2*$E$2+1),3)))</f>
        <v>Player 19</v>
      </c>
      <c r="D2294" s="3" t="str">
        <f ca="1" t="shared" si="75"/>
        <v>Player 31</v>
      </c>
      <c r="E2294" s="3"/>
      <c r="F2294" s="3"/>
      <c r="G2294">
        <f>1+MOD(A2294+D2256-2,2*$E$2+1)</f>
        <v>14</v>
      </c>
    </row>
    <row r="2295" spans="1:7" ht="12.75">
      <c r="A2295" s="3">
        <v>36</v>
      </c>
      <c r="B2295" s="4">
        <f t="shared" si="74"/>
        <v>15</v>
      </c>
      <c r="C2295" s="4" t="str">
        <f ca="1">IF(G2295=$E$2+1,D2257,INDIRECT(ADDRESS(4+MOD(IF(G2295&lt;$E$2+1,G2295,$E$2+$E$2+2-G2295)-A2295+2*$E$2+1,2*$E$2+1),3)))</f>
        <v>Player 19</v>
      </c>
      <c r="D2295" s="3" t="str">
        <f ca="1" t="shared" si="75"/>
        <v>Player 29</v>
      </c>
      <c r="E2295" s="3"/>
      <c r="F2295" s="3"/>
      <c r="G2295">
        <f>1+MOD(A2295+D2256-2,2*$E$2+1)</f>
        <v>15</v>
      </c>
    </row>
    <row r="2296" spans="1:7" ht="12.75">
      <c r="A2296" s="3">
        <v>37</v>
      </c>
      <c r="B2296" s="4">
        <f t="shared" si="74"/>
        <v>16</v>
      </c>
      <c r="C2296" s="4" t="str">
        <f ca="1">IF(G2296=$E$2+1,D2257,INDIRECT(ADDRESS(4+MOD(IF(G2296&lt;$E$2+1,G2296,$E$2+$E$2+2-G2296)-A2296+2*$E$2+1,2*$E$2+1),3)))</f>
        <v>Player 19</v>
      </c>
      <c r="D2296" s="3" t="str">
        <f ca="1" t="shared" si="75"/>
        <v>Player 27</v>
      </c>
      <c r="E2296" s="3"/>
      <c r="F2296" s="3"/>
      <c r="G2296">
        <f>1+MOD(A2296+D2256-2,2*$E$2+1)</f>
        <v>16</v>
      </c>
    </row>
    <row r="2297" spans="1:7" ht="12.75">
      <c r="A2297" s="3">
        <v>38</v>
      </c>
      <c r="B2297" s="4">
        <f t="shared" si="74"/>
        <v>17</v>
      </c>
      <c r="C2297" s="4" t="str">
        <f ca="1">IF(G2297=$E$2+1,D2257,INDIRECT(ADDRESS(4+MOD(IF(G2297&lt;$E$2+1,G2297,$E$2+$E$2+2-G2297)-A2297+2*$E$2+1,2*$E$2+1),3)))</f>
        <v>Player 19</v>
      </c>
      <c r="D2297" s="3" t="str">
        <f ca="1" t="shared" si="75"/>
        <v>Player 25</v>
      </c>
      <c r="E2297" s="3"/>
      <c r="F2297" s="3"/>
      <c r="G2297">
        <f>1+MOD(A2297+D2256-2,2*$E$2+1)</f>
        <v>17</v>
      </c>
    </row>
    <row r="2298" spans="1:7" ht="12.75">
      <c r="A2298" s="3">
        <v>39</v>
      </c>
      <c r="B2298" s="4">
        <f t="shared" si="74"/>
        <v>18</v>
      </c>
      <c r="C2298" s="4" t="str">
        <f ca="1">IF(G2298=$E$2+1,D2257,INDIRECT(ADDRESS(4+MOD(IF(G2298&lt;$E$2+1,G2298,$E$2+$E$2+2-G2298)-A2298+2*$E$2+1,2*$E$2+1),3)))</f>
        <v>Player 19</v>
      </c>
      <c r="D2298" s="3" t="str">
        <f ca="1" t="shared" si="75"/>
        <v>Player 23</v>
      </c>
      <c r="E2298" s="3"/>
      <c r="F2298" s="3"/>
      <c r="G2298">
        <f>1+MOD(A2298+D2256-2,2*$E$2+1)</f>
        <v>18</v>
      </c>
    </row>
    <row r="2309" spans="1:6" ht="12.75">
      <c r="A2309" t="s">
        <v>45</v>
      </c>
      <c r="C2309" s="1" t="s">
        <v>46</v>
      </c>
      <c r="D2309" s="2">
        <v>20</v>
      </c>
      <c r="F2309"/>
    </row>
    <row r="2310" spans="3:6" ht="12.75">
      <c r="C2310" s="1" t="s">
        <v>47</v>
      </c>
      <c r="D2310" s="2" t="str">
        <f ca="1">INDIRECT(ADDRESS(3+D2309,3))</f>
        <v>Player 20</v>
      </c>
      <c r="F2310"/>
    </row>
    <row r="2311" ht="12.75">
      <c r="F2311"/>
    </row>
    <row r="2312" spans="1:7" ht="12.75">
      <c r="A2312" s="3" t="s">
        <v>57</v>
      </c>
      <c r="B2312" s="13" t="s">
        <v>5</v>
      </c>
      <c r="C2312" s="4" t="s">
        <v>11</v>
      </c>
      <c r="D2312" s="3" t="s">
        <v>10</v>
      </c>
      <c r="E2312" s="5" t="s">
        <v>3</v>
      </c>
      <c r="F2312" s="3" t="s">
        <v>4</v>
      </c>
      <c r="G2312" t="s">
        <v>48</v>
      </c>
    </row>
    <row r="2313" spans="1:7" ht="12.75">
      <c r="A2313" s="16">
        <v>1</v>
      </c>
      <c r="B2313" s="15">
        <f>IF(G2313=$E$2+1,0,IF(G2313&lt;$E$2+1,G2313,$E$2+$E$2+2-G2313))</f>
        <v>0</v>
      </c>
      <c r="C2313" s="15" t="str">
        <f ca="1">IF(G2313=$E$2+1,D2310,INDIRECT(ADDRESS(4+MOD(IF(G2313&lt;$E$2+1,G2313,$E$2+$E$2+2-G2313)-A2313+2*$E$2+1,2*$E$2+1),3)))</f>
        <v>Player 20</v>
      </c>
      <c r="D2313" s="16" t="str">
        <f aca="true" ca="1" t="shared" si="76" ref="D2313:D2341">IF(G2313=$E$2+1,$F$3,INDIRECT(ADDRESS(4+MOD(IF(G2313&lt;$E$2+1,$E$2+$E$2+2-G2313,G2313)-A2313+2*$E$2+1,2*$E$2+1),3)))</f>
        <v>Rest</v>
      </c>
      <c r="E2313" s="17"/>
      <c r="F2313" s="16"/>
      <c r="G2313">
        <f>1+MOD(A2313+D2309-2,2*$E$2+1)</f>
        <v>20</v>
      </c>
    </row>
    <row r="2314" spans="1:7" ht="12.75">
      <c r="A2314" s="3">
        <v>2</v>
      </c>
      <c r="B2314" s="4">
        <f aca="true" t="shared" si="77" ref="B2314:B2333">IF(G2314=$E$2+1,0,IF(G2314&lt;$E$2+1,G2314,$E$2+$E$2+2-G2314))</f>
        <v>19</v>
      </c>
      <c r="C2314" s="4" t="str">
        <f ca="1">IF(G2314=$E$2+1,D2310,INDIRECT(ADDRESS(4+MOD(IF(G2314&lt;$E$2+1,G2314,$E$2+$E$2+2-G2314)-A2314+2*$E$2+1,2*$E$2+1),3)))</f>
        <v>Player 18</v>
      </c>
      <c r="D2314" s="3" t="str">
        <f ca="1" t="shared" si="76"/>
        <v>Player 20</v>
      </c>
      <c r="E2314" s="5"/>
      <c r="F2314" s="3"/>
      <c r="G2314">
        <f>1+MOD(A2314+D2309-2,2*$E$2+1)</f>
        <v>21</v>
      </c>
    </row>
    <row r="2315" spans="1:7" ht="12.75">
      <c r="A2315" s="3">
        <v>3</v>
      </c>
      <c r="B2315" s="4">
        <f t="shared" si="77"/>
        <v>18</v>
      </c>
      <c r="C2315" s="4" t="str">
        <f ca="1">IF(G2315=$E$2+1,D2310,INDIRECT(ADDRESS(4+MOD(IF(G2315&lt;$E$2+1,G2315,$E$2+$E$2+2-G2315)-A2315+2*$E$2+1,2*$E$2+1),3)))</f>
        <v>Player 16</v>
      </c>
      <c r="D2315" s="3" t="str">
        <f ca="1" t="shared" si="76"/>
        <v>Player 20</v>
      </c>
      <c r="E2315" s="3"/>
      <c r="F2315" s="3"/>
      <c r="G2315">
        <f>1+MOD(A2315+D2309-2,2*$E$2+1)</f>
        <v>22</v>
      </c>
    </row>
    <row r="2316" spans="1:7" ht="12.75">
      <c r="A2316" s="3">
        <v>4</v>
      </c>
      <c r="B2316" s="4">
        <f t="shared" si="77"/>
        <v>17</v>
      </c>
      <c r="C2316" s="4" t="str">
        <f ca="1">IF(G2316=$E$2+1,D2310,INDIRECT(ADDRESS(4+MOD(IF(G2316&lt;$E$2+1,G2316,$E$2+$E$2+2-G2316)-A2316+2*$E$2+1,2*$E$2+1),3)))</f>
        <v>Player 14</v>
      </c>
      <c r="D2316" s="3" t="str">
        <f ca="1" t="shared" si="76"/>
        <v>Player 20</v>
      </c>
      <c r="E2316" s="3"/>
      <c r="F2316" s="3"/>
      <c r="G2316">
        <f>1+MOD(A2316+D2309-2,2*$E$2+1)</f>
        <v>23</v>
      </c>
    </row>
    <row r="2317" spans="1:7" ht="12.75">
      <c r="A2317" s="3">
        <v>5</v>
      </c>
      <c r="B2317" s="4">
        <f t="shared" si="77"/>
        <v>16</v>
      </c>
      <c r="C2317" s="4" t="str">
        <f ca="1">IF(G2317=$E$2+1,D2310,INDIRECT(ADDRESS(4+MOD(IF(G2317&lt;$E$2+1,G2317,$E$2+$E$2+2-G2317)-A2317+2*$E$2+1,2*$E$2+1),3)))</f>
        <v>Player 12</v>
      </c>
      <c r="D2317" s="3" t="str">
        <f ca="1" t="shared" si="76"/>
        <v>Player 20</v>
      </c>
      <c r="E2317" s="3"/>
      <c r="F2317" s="3"/>
      <c r="G2317">
        <f>1+MOD(A2317+D2309-2,2*$E$2+1)</f>
        <v>24</v>
      </c>
    </row>
    <row r="2318" spans="1:7" ht="12.75">
      <c r="A2318" s="3">
        <v>6</v>
      </c>
      <c r="B2318" s="4">
        <f t="shared" si="77"/>
        <v>15</v>
      </c>
      <c r="C2318" s="4" t="str">
        <f ca="1">IF(G2318=$E$2+1,D2310,INDIRECT(ADDRESS(4+MOD(IF(G2318&lt;$E$2+1,G2318,$E$2+$E$2+2-G2318)-A2318+2*$E$2+1,2*$E$2+1),3)))</f>
        <v>Player 10</v>
      </c>
      <c r="D2318" s="3" t="str">
        <f ca="1" t="shared" si="76"/>
        <v>Player 20</v>
      </c>
      <c r="E2318" s="3"/>
      <c r="F2318" s="3"/>
      <c r="G2318">
        <f>1+MOD(A2318+D2309-2,2*$E$2+1)</f>
        <v>25</v>
      </c>
    </row>
    <row r="2319" spans="1:7" ht="12.75">
      <c r="A2319" s="3">
        <v>7</v>
      </c>
      <c r="B2319" s="4">
        <f t="shared" si="77"/>
        <v>14</v>
      </c>
      <c r="C2319" s="4" t="str">
        <f ca="1">IF(G2319=$E$2+1,D2310,INDIRECT(ADDRESS(4+MOD(IF(G2319&lt;$E$2+1,G2319,$E$2+$E$2+2-G2319)-A2319+2*$E$2+1,2*$E$2+1),3)))</f>
        <v>Player 8</v>
      </c>
      <c r="D2319" s="3" t="str">
        <f ca="1" t="shared" si="76"/>
        <v>Player 20</v>
      </c>
      <c r="E2319" s="3"/>
      <c r="F2319" s="3"/>
      <c r="G2319">
        <f>1+MOD(A2319+D2309-2,2*$E$2+1)</f>
        <v>26</v>
      </c>
    </row>
    <row r="2320" spans="1:7" ht="12.75">
      <c r="A2320" s="3">
        <v>8</v>
      </c>
      <c r="B2320" s="4">
        <f t="shared" si="77"/>
        <v>13</v>
      </c>
      <c r="C2320" s="4" t="str">
        <f ca="1">IF(G2320=$E$2+1,D2310,INDIRECT(ADDRESS(4+MOD(IF(G2320&lt;$E$2+1,G2320,$E$2+$E$2+2-G2320)-A2320+2*$E$2+1,2*$E$2+1),3)))</f>
        <v>Player 6</v>
      </c>
      <c r="D2320" s="3" t="str">
        <f ca="1" t="shared" si="76"/>
        <v>Player 20</v>
      </c>
      <c r="E2320" s="3"/>
      <c r="F2320" s="3"/>
      <c r="G2320">
        <f>1+MOD(A2320+D2309-2,2*$E$2+1)</f>
        <v>27</v>
      </c>
    </row>
    <row r="2321" spans="1:7" ht="12.75">
      <c r="A2321" s="3">
        <v>9</v>
      </c>
      <c r="B2321" s="4">
        <f t="shared" si="77"/>
        <v>12</v>
      </c>
      <c r="C2321" s="4" t="str">
        <f ca="1">IF(G2321=$E$2+1,D2310,INDIRECT(ADDRESS(4+MOD(IF(G2321&lt;$E$2+1,G2321,$E$2+$E$2+2-G2321)-A2321+2*$E$2+1,2*$E$2+1),3)))</f>
        <v>Player 4</v>
      </c>
      <c r="D2321" s="3" t="str">
        <f ca="1" t="shared" si="76"/>
        <v>Player 20</v>
      </c>
      <c r="E2321" s="3"/>
      <c r="F2321" s="3"/>
      <c r="G2321">
        <f>1+MOD(A2321+D2309-2,2*$E$2+1)</f>
        <v>28</v>
      </c>
    </row>
    <row r="2322" spans="1:7" ht="12.75">
      <c r="A2322" s="3">
        <v>10</v>
      </c>
      <c r="B2322" s="4">
        <f t="shared" si="77"/>
        <v>11</v>
      </c>
      <c r="C2322" s="4" t="str">
        <f ca="1">IF(G2322=$E$2+1,D2310,INDIRECT(ADDRESS(4+MOD(IF(G2322&lt;$E$2+1,G2322,$E$2+$E$2+2-G2322)-A2322+2*$E$2+1,2*$E$2+1),3)))</f>
        <v>Player 2</v>
      </c>
      <c r="D2322" s="3" t="str">
        <f ca="1" t="shared" si="76"/>
        <v>Player 20</v>
      </c>
      <c r="E2322" s="3"/>
      <c r="F2322" s="3"/>
      <c r="G2322">
        <f>1+MOD(A2322+D2309-2,2*$E$2+1)</f>
        <v>29</v>
      </c>
    </row>
    <row r="2323" spans="1:7" ht="12.75">
      <c r="A2323" s="3">
        <v>11</v>
      </c>
      <c r="B2323" s="4">
        <f t="shared" si="77"/>
        <v>10</v>
      </c>
      <c r="C2323" s="4" t="str">
        <f ca="1">IF(G2323=$E$2+1,D2310,INDIRECT(ADDRESS(4+MOD(IF(G2323&lt;$E$2+1,G2323,$E$2+$E$2+2-G2323)-A2323+2*$E$2+1,2*$E$2+1),3)))</f>
        <v>Player 39 or Rest</v>
      </c>
      <c r="D2323" s="3" t="str">
        <f ca="1" t="shared" si="76"/>
        <v>Player 20</v>
      </c>
      <c r="E2323" s="3"/>
      <c r="F2323" s="3"/>
      <c r="G2323">
        <f>1+MOD(A2323+D2309-2,2*$E$2+1)</f>
        <v>30</v>
      </c>
    </row>
    <row r="2324" spans="1:7" ht="12.75">
      <c r="A2324" s="3">
        <v>12</v>
      </c>
      <c r="B2324" s="4">
        <f t="shared" si="77"/>
        <v>9</v>
      </c>
      <c r="C2324" s="4" t="str">
        <f ca="1">IF(G2324=$E$2+1,D2310,INDIRECT(ADDRESS(4+MOD(IF(G2324&lt;$E$2+1,G2324,$E$2+$E$2+2-G2324)-A2324+2*$E$2+1,2*$E$2+1),3)))</f>
        <v>Player 37</v>
      </c>
      <c r="D2324" s="3" t="str">
        <f ca="1" t="shared" si="76"/>
        <v>Player 20</v>
      </c>
      <c r="E2324" s="3"/>
      <c r="F2324" s="3"/>
      <c r="G2324">
        <f>1+MOD(A2324+D2309-2,2*$E$2+1)</f>
        <v>31</v>
      </c>
    </row>
    <row r="2325" spans="1:7" ht="12.75">
      <c r="A2325" s="3">
        <v>13</v>
      </c>
      <c r="B2325" s="4">
        <f t="shared" si="77"/>
        <v>8</v>
      </c>
      <c r="C2325" s="4" t="str">
        <f ca="1">IF(G2325=$E$2+1,D2310,INDIRECT(ADDRESS(4+MOD(IF(G2325&lt;$E$2+1,G2325,$E$2+$E$2+2-G2325)-A2325+2*$E$2+1,2*$E$2+1),3)))</f>
        <v>Player 35</v>
      </c>
      <c r="D2325" s="3" t="str">
        <f ca="1" t="shared" si="76"/>
        <v>Player 20</v>
      </c>
      <c r="E2325" s="3"/>
      <c r="F2325" s="3"/>
      <c r="G2325">
        <f>1+MOD(A2325+D2309-2,2*$E$2+1)</f>
        <v>32</v>
      </c>
    </row>
    <row r="2326" spans="1:7" ht="12.75">
      <c r="A2326" s="3">
        <v>14</v>
      </c>
      <c r="B2326" s="4">
        <f t="shared" si="77"/>
        <v>7</v>
      </c>
      <c r="C2326" s="4" t="str">
        <f ca="1">IF(G2326=$E$2+1,D2310,INDIRECT(ADDRESS(4+MOD(IF(G2326&lt;$E$2+1,G2326,$E$2+$E$2+2-G2326)-A2326+2*$E$2+1,2*$E$2+1),3)))</f>
        <v>Player 33</v>
      </c>
      <c r="D2326" s="3" t="str">
        <f ca="1" t="shared" si="76"/>
        <v>Player 20</v>
      </c>
      <c r="E2326" s="3"/>
      <c r="F2326" s="3"/>
      <c r="G2326">
        <f>1+MOD(A2326+D2309-2,2*$E$2+1)</f>
        <v>33</v>
      </c>
    </row>
    <row r="2327" spans="1:7" ht="12.75">
      <c r="A2327" s="3">
        <v>15</v>
      </c>
      <c r="B2327" s="4">
        <f t="shared" si="77"/>
        <v>6</v>
      </c>
      <c r="C2327" s="4" t="str">
        <f ca="1">IF(G2327=$E$2+1,D2310,INDIRECT(ADDRESS(4+MOD(IF(G2327&lt;$E$2+1,G2327,$E$2+$E$2+2-G2327)-A2327+2*$E$2+1,2*$E$2+1),3)))</f>
        <v>Player 31</v>
      </c>
      <c r="D2327" s="3" t="str">
        <f ca="1" t="shared" si="76"/>
        <v>Player 20</v>
      </c>
      <c r="E2327" s="3"/>
      <c r="F2327" s="3"/>
      <c r="G2327">
        <f>1+MOD(A2327+D2309-2,2*$E$2+1)</f>
        <v>34</v>
      </c>
    </row>
    <row r="2328" spans="1:7" ht="12.75">
      <c r="A2328" s="3">
        <v>16</v>
      </c>
      <c r="B2328" s="4">
        <f t="shared" si="77"/>
        <v>5</v>
      </c>
      <c r="C2328" s="4" t="str">
        <f ca="1">IF(G2328=$E$2+1,D2310,INDIRECT(ADDRESS(4+MOD(IF(G2328&lt;$E$2+1,G2328,$E$2+$E$2+2-G2328)-A2328+2*$E$2+1,2*$E$2+1),3)))</f>
        <v>Player 29</v>
      </c>
      <c r="D2328" s="3" t="str">
        <f ca="1" t="shared" si="76"/>
        <v>Player 20</v>
      </c>
      <c r="E2328" s="3"/>
      <c r="F2328" s="3"/>
      <c r="G2328">
        <f>1+MOD(A2328+D2309-2,2*$E$2+1)</f>
        <v>35</v>
      </c>
    </row>
    <row r="2329" spans="1:7" ht="12.75">
      <c r="A2329" s="3">
        <v>17</v>
      </c>
      <c r="B2329" s="4">
        <f t="shared" si="77"/>
        <v>4</v>
      </c>
      <c r="C2329" s="4" t="str">
        <f ca="1">IF(G2329=$E$2+1,D2310,INDIRECT(ADDRESS(4+MOD(IF(G2329&lt;$E$2+1,G2329,$E$2+$E$2+2-G2329)-A2329+2*$E$2+1,2*$E$2+1),3)))</f>
        <v>Player 27</v>
      </c>
      <c r="D2329" s="3" t="str">
        <f ca="1" t="shared" si="76"/>
        <v>Player 20</v>
      </c>
      <c r="E2329" s="3"/>
      <c r="F2329" s="3"/>
      <c r="G2329">
        <f>1+MOD(A2329+D2309-2,2*$E$2+1)</f>
        <v>36</v>
      </c>
    </row>
    <row r="2330" spans="1:7" ht="12.75">
      <c r="A2330" s="3">
        <v>18</v>
      </c>
      <c r="B2330" s="4">
        <f t="shared" si="77"/>
        <v>3</v>
      </c>
      <c r="C2330" s="4" t="str">
        <f ca="1">IF(G2330=$E$2+1,D2310,INDIRECT(ADDRESS(4+MOD(IF(G2330&lt;$E$2+1,G2330,$E$2+$E$2+2-G2330)-A2330+2*$E$2+1,2*$E$2+1),3)))</f>
        <v>Player 25</v>
      </c>
      <c r="D2330" s="3" t="str">
        <f ca="1" t="shared" si="76"/>
        <v>Player 20</v>
      </c>
      <c r="E2330" s="3"/>
      <c r="F2330" s="3"/>
      <c r="G2330">
        <f>1+MOD(A2330+D2309-2,2*$E$2+1)</f>
        <v>37</v>
      </c>
    </row>
    <row r="2331" spans="1:7" ht="12.75">
      <c r="A2331" s="3">
        <v>19</v>
      </c>
      <c r="B2331" s="4">
        <f t="shared" si="77"/>
        <v>2</v>
      </c>
      <c r="C2331" s="4" t="str">
        <f ca="1">IF(G2331=$E$2+1,D2310,INDIRECT(ADDRESS(4+MOD(IF(G2331&lt;$E$2+1,G2331,$E$2+$E$2+2-G2331)-A2331+2*$E$2+1,2*$E$2+1),3)))</f>
        <v>Player 23</v>
      </c>
      <c r="D2331" s="3" t="str">
        <f ca="1" t="shared" si="76"/>
        <v>Player 20</v>
      </c>
      <c r="E2331" s="3"/>
      <c r="F2331" s="3"/>
      <c r="G2331">
        <f>1+MOD(A2331+D2309-2,2*$E$2+1)</f>
        <v>38</v>
      </c>
    </row>
    <row r="2332" spans="1:7" ht="12.75">
      <c r="A2332" s="3">
        <v>20</v>
      </c>
      <c r="B2332" s="4">
        <f t="shared" si="77"/>
        <v>1</v>
      </c>
      <c r="C2332" s="4" t="str">
        <f ca="1">IF(G2332=$E$2+1,D2310,INDIRECT(ADDRESS(4+MOD(IF(G2332&lt;$E$2+1,G2332,$E$2+$E$2+2-G2332)-A2332+2*$E$2+1,2*$E$2+1),3)))</f>
        <v>Player 21</v>
      </c>
      <c r="D2332" s="3" t="str">
        <f ca="1" t="shared" si="76"/>
        <v>Player 20</v>
      </c>
      <c r="E2332" s="3"/>
      <c r="F2332" s="3"/>
      <c r="G2332">
        <f>1+MOD(A2332+D2309-2,2*$E$2+1)</f>
        <v>39</v>
      </c>
    </row>
    <row r="2333" spans="1:7" ht="12.75">
      <c r="A2333" s="3">
        <v>21</v>
      </c>
      <c r="B2333" s="4">
        <f t="shared" si="77"/>
        <v>1</v>
      </c>
      <c r="C2333" s="4" t="str">
        <f ca="1">IF(G2333=$E$2+1,D2310,INDIRECT(ADDRESS(4+MOD(IF(G2333&lt;$E$2+1,G2333,$E$2+$E$2+2-G2333)-A2333+2*$E$2+1,2*$E$2+1),3)))</f>
        <v>Player 20</v>
      </c>
      <c r="D2333" s="3" t="str">
        <f ca="1" t="shared" si="76"/>
        <v>Player 19</v>
      </c>
      <c r="E2333" s="3"/>
      <c r="F2333" s="3"/>
      <c r="G2333">
        <f>1+MOD(A2333+D2309-2,2*$E$2+1)</f>
        <v>1</v>
      </c>
    </row>
    <row r="2334" spans="1:7" ht="12.75">
      <c r="A2334" s="3">
        <v>22</v>
      </c>
      <c r="B2334" s="4">
        <f>IF(G2334=$E$2+1,0,IF(G2334&lt;$E$2+1,G2334,$E$2+$E$2+2-G2334))</f>
        <v>2</v>
      </c>
      <c r="C2334" s="4" t="str">
        <f ca="1">IF(G2334=$E$2+1,D2310,INDIRECT(ADDRESS(4+MOD(IF(G2334&lt;$E$2+1,G2334,$E$2+$E$2+2-G2334)-A2334+2*$E$2+1,2*$E$2+1),3)))</f>
        <v>Player 20</v>
      </c>
      <c r="D2334" s="3" t="str">
        <f ca="1" t="shared" si="76"/>
        <v>Player 17</v>
      </c>
      <c r="E2334" s="3"/>
      <c r="F2334" s="3"/>
      <c r="G2334">
        <f>1+MOD(A2334+D2309-2,2*$E$2+1)</f>
        <v>2</v>
      </c>
    </row>
    <row r="2335" spans="1:7" ht="12.75">
      <c r="A2335" s="3">
        <v>23</v>
      </c>
      <c r="B2335" s="4">
        <f>IF(G2335=$E$2+1,0,IF(G2335&lt;$E$2+1,G2335,$E$2+$E$2+2-G2335))</f>
        <v>3</v>
      </c>
      <c r="C2335" s="4" t="str">
        <f ca="1">IF(G2335=$E$2+1,D2310,INDIRECT(ADDRESS(4+MOD(IF(G2335&lt;$E$2+1,G2335,$E$2+$E$2+2-G2335)-A2335+2*$E$2+1,2*$E$2+1),3)))</f>
        <v>Player 20</v>
      </c>
      <c r="D2335" s="3" t="str">
        <f ca="1" t="shared" si="76"/>
        <v>Player 15</v>
      </c>
      <c r="E2335" s="3"/>
      <c r="F2335" s="3"/>
      <c r="G2335">
        <f>1+MOD(A2335+D2309-2,2*$E$2+1)</f>
        <v>3</v>
      </c>
    </row>
    <row r="2336" spans="1:7" ht="12.75">
      <c r="A2336" s="3">
        <v>24</v>
      </c>
      <c r="B2336" s="4">
        <f aca="true" t="shared" si="78" ref="B2336:B2351">IF(G2336=$E$2+1,0,IF(G2336&lt;$E$2+1,G2336,$E$2+$E$2+2-G2336))</f>
        <v>4</v>
      </c>
      <c r="C2336" s="4" t="str">
        <f ca="1">IF(G2336=$E$2+1,D2310,INDIRECT(ADDRESS(4+MOD(IF(G2336&lt;$E$2+1,G2336,$E$2+$E$2+2-G2336)-A2336+2*$E$2+1,2*$E$2+1),3)))</f>
        <v>Player 20</v>
      </c>
      <c r="D2336" s="3" t="str">
        <f ca="1" t="shared" si="76"/>
        <v>Player 13</v>
      </c>
      <c r="E2336" s="3"/>
      <c r="F2336" s="3"/>
      <c r="G2336">
        <f>1+MOD(A2336+D2309-2,2*$E$2+1)</f>
        <v>4</v>
      </c>
    </row>
    <row r="2337" spans="1:7" ht="12.75">
      <c r="A2337" s="3">
        <v>25</v>
      </c>
      <c r="B2337" s="4">
        <f t="shared" si="78"/>
        <v>5</v>
      </c>
      <c r="C2337" s="4" t="str">
        <f ca="1">IF(G2337=$E$2+1,D2310,INDIRECT(ADDRESS(4+MOD(IF(G2337&lt;$E$2+1,G2337,$E$2+$E$2+2-G2337)-A2337+2*$E$2+1,2*$E$2+1),3)))</f>
        <v>Player 20</v>
      </c>
      <c r="D2337" s="3" t="str">
        <f ca="1" t="shared" si="76"/>
        <v>Player 11</v>
      </c>
      <c r="E2337" s="3"/>
      <c r="F2337" s="3"/>
      <c r="G2337">
        <f>1+MOD(A2337+D2309-2,2*$E$2+1)</f>
        <v>5</v>
      </c>
    </row>
    <row r="2338" spans="1:7" ht="12.75">
      <c r="A2338" s="3">
        <v>26</v>
      </c>
      <c r="B2338" s="4">
        <f t="shared" si="78"/>
        <v>6</v>
      </c>
      <c r="C2338" s="4" t="str">
        <f ca="1">IF(G2338=$E$2+1,D2310,INDIRECT(ADDRESS(4+MOD(IF(G2338&lt;$E$2+1,G2338,$E$2+$E$2+2-G2338)-A2338+2*$E$2+1,2*$E$2+1),3)))</f>
        <v>Player 20</v>
      </c>
      <c r="D2338" s="3" t="str">
        <f ca="1" t="shared" si="76"/>
        <v>Player 9</v>
      </c>
      <c r="E2338" s="3"/>
      <c r="F2338" s="3"/>
      <c r="G2338">
        <f>1+MOD(A2338+D2309-2,2*$E$2+1)</f>
        <v>6</v>
      </c>
    </row>
    <row r="2339" spans="1:7" ht="12.75">
      <c r="A2339" s="3">
        <v>27</v>
      </c>
      <c r="B2339" s="4">
        <f t="shared" si="78"/>
        <v>7</v>
      </c>
      <c r="C2339" s="4" t="str">
        <f ca="1">IF(G2339=$E$2+1,D2310,INDIRECT(ADDRESS(4+MOD(IF(G2339&lt;$E$2+1,G2339,$E$2+$E$2+2-G2339)-A2339+2*$E$2+1,2*$E$2+1),3)))</f>
        <v>Player 20</v>
      </c>
      <c r="D2339" s="3" t="str">
        <f ca="1" t="shared" si="76"/>
        <v>Player 7</v>
      </c>
      <c r="E2339" s="3"/>
      <c r="F2339" s="3"/>
      <c r="G2339">
        <f>1+MOD(A2339+D2309-2,2*$E$2+1)</f>
        <v>7</v>
      </c>
    </row>
    <row r="2340" spans="1:7" ht="12.75">
      <c r="A2340" s="3">
        <v>28</v>
      </c>
      <c r="B2340" s="4">
        <f t="shared" si="78"/>
        <v>8</v>
      </c>
      <c r="C2340" s="4" t="str">
        <f ca="1">IF(G2340=$E$2+1,D2310,INDIRECT(ADDRESS(4+MOD(IF(G2340&lt;$E$2+1,G2340,$E$2+$E$2+2-G2340)-A2340+2*$E$2+1,2*$E$2+1),3)))</f>
        <v>Player 20</v>
      </c>
      <c r="D2340" s="3" t="str">
        <f ca="1" t="shared" si="76"/>
        <v>Player 5</v>
      </c>
      <c r="E2340" s="3"/>
      <c r="F2340" s="3"/>
      <c r="G2340">
        <f>1+MOD(A2340+D2309-2,2*$E$2+1)</f>
        <v>8</v>
      </c>
    </row>
    <row r="2341" spans="1:7" ht="12.75">
      <c r="A2341" s="3">
        <v>29</v>
      </c>
      <c r="B2341" s="4">
        <f t="shared" si="78"/>
        <v>9</v>
      </c>
      <c r="C2341" s="4" t="str">
        <f ca="1">IF(G2341=$E$2+1,D2310,INDIRECT(ADDRESS(4+MOD(IF(G2341&lt;$E$2+1,G2341,$E$2+$E$2+2-G2341)-A2341+2*$E$2+1,2*$E$2+1),3)))</f>
        <v>Player 20</v>
      </c>
      <c r="D2341" s="3" t="str">
        <f ca="1" t="shared" si="76"/>
        <v>Player 3</v>
      </c>
      <c r="E2341" s="3"/>
      <c r="F2341" s="3"/>
      <c r="G2341">
        <f>1+MOD(A2341+D2309-2,2*$E$2+1)</f>
        <v>9</v>
      </c>
    </row>
    <row r="2342" spans="1:7" ht="12.75">
      <c r="A2342" s="3">
        <v>30</v>
      </c>
      <c r="B2342" s="4">
        <f t="shared" si="78"/>
        <v>10</v>
      </c>
      <c r="C2342" s="4" t="str">
        <f ca="1">IF(G2342=$E$2+1,D2310,INDIRECT(ADDRESS(4+MOD(IF(G2342&lt;$E$2+1,G2342,$E$2+$E$2+2-G2342)-A2342+2*$E$2+1,2*$E$2+1),3)))</f>
        <v>Player 20</v>
      </c>
      <c r="D2342" s="3" t="str">
        <f ca="1">IF(G2342=$E$2+1,$F$3,INDIRECT(ADDRESS(4+MOD(IF(G2342&lt;$E$2+1,$E$2+$E$2+2-G2342,G2342)-A2342+2*$E$2+1,2*$E$2+1),3)))</f>
        <v>Player 1</v>
      </c>
      <c r="E2342" s="3"/>
      <c r="F2342" s="3"/>
      <c r="G2342">
        <f>1+MOD(A2342+D2309-2,2*$E$2+1)</f>
        <v>10</v>
      </c>
    </row>
    <row r="2343" spans="1:7" ht="12.75">
      <c r="A2343" s="3">
        <v>31</v>
      </c>
      <c r="B2343" s="4">
        <f t="shared" si="78"/>
        <v>11</v>
      </c>
      <c r="C2343" s="4" t="str">
        <f ca="1">IF(G2343=$E$2+1,D2310,INDIRECT(ADDRESS(4+MOD(IF(G2343&lt;$E$2+1,G2343,$E$2+$E$2+2-G2343)-A2343+2*$E$2+1,2*$E$2+1),3)))</f>
        <v>Player 20</v>
      </c>
      <c r="D2343" s="3" t="str">
        <f ca="1">IF(G2343=$E$2+1,$F$3,INDIRECT(ADDRESS(4+MOD(IF(G2343&lt;$E$2+1,$E$2+$E$2+2-G2343,G2343)-A2343+2*$E$2+1,2*$E$2+1),3)))</f>
        <v>Player 38</v>
      </c>
      <c r="E2343" s="3"/>
      <c r="F2343" s="3"/>
      <c r="G2343">
        <f>1+MOD(A2343+D2309-2,2*$E$2+1)</f>
        <v>11</v>
      </c>
    </row>
    <row r="2344" spans="1:7" ht="12.75">
      <c r="A2344" s="3">
        <v>32</v>
      </c>
      <c r="B2344" s="4">
        <f t="shared" si="78"/>
        <v>12</v>
      </c>
      <c r="C2344" s="4" t="str">
        <f ca="1">IF(G2344=$E$2+1,D2310,INDIRECT(ADDRESS(4+MOD(IF(G2344&lt;$E$2+1,G2344,$E$2+$E$2+2-G2344)-A2344+2*$E$2+1,2*$E$2+1),3)))</f>
        <v>Player 20</v>
      </c>
      <c r="D2344" s="3" t="str">
        <f aca="true" ca="1" t="shared" si="79" ref="D2344:D2351">IF(G2344=$E$2+1,$F$3,INDIRECT(ADDRESS(4+MOD(IF(G2344&lt;$E$2+1,$E$2+$E$2+2-G2344,G2344)-A2344+2*$E$2+1,2*$E$2+1),3)))</f>
        <v>Player 36</v>
      </c>
      <c r="E2344" s="3"/>
      <c r="F2344" s="3"/>
      <c r="G2344">
        <f>1+MOD(A2344+D2309-2,2*$E$2+1)</f>
        <v>12</v>
      </c>
    </row>
    <row r="2345" spans="1:7" ht="12.75">
      <c r="A2345" s="3">
        <v>33</v>
      </c>
      <c r="B2345" s="4">
        <f t="shared" si="78"/>
        <v>13</v>
      </c>
      <c r="C2345" s="4" t="str">
        <f ca="1">IF(G2345=$E$2+1,D2310,INDIRECT(ADDRESS(4+MOD(IF(G2345&lt;$E$2+1,G2345,$E$2+$E$2+2-G2345)-A2345+2*$E$2+1,2*$E$2+1),3)))</f>
        <v>Player 20</v>
      </c>
      <c r="D2345" s="3" t="str">
        <f ca="1" t="shared" si="79"/>
        <v>Player 34</v>
      </c>
      <c r="E2345" s="3"/>
      <c r="F2345" s="3"/>
      <c r="G2345">
        <f>1+MOD(A2345+D2309-2,2*$E$2+1)</f>
        <v>13</v>
      </c>
    </row>
    <row r="2346" spans="1:7" ht="12.75">
      <c r="A2346" s="3">
        <v>34</v>
      </c>
      <c r="B2346" s="4">
        <f t="shared" si="78"/>
        <v>14</v>
      </c>
      <c r="C2346" s="4" t="str">
        <f ca="1">IF(G2346=$E$2+1,D2310,INDIRECT(ADDRESS(4+MOD(IF(G2346&lt;$E$2+1,G2346,$E$2+$E$2+2-G2346)-A2346+2*$E$2+1,2*$E$2+1),3)))</f>
        <v>Player 20</v>
      </c>
      <c r="D2346" s="3" t="str">
        <f ca="1" t="shared" si="79"/>
        <v>Player 32</v>
      </c>
      <c r="E2346" s="3"/>
      <c r="F2346" s="3"/>
      <c r="G2346">
        <f>1+MOD(A2346+D2309-2,2*$E$2+1)</f>
        <v>14</v>
      </c>
    </row>
    <row r="2347" spans="1:7" ht="12.75">
      <c r="A2347" s="3">
        <v>35</v>
      </c>
      <c r="B2347" s="4">
        <f t="shared" si="78"/>
        <v>15</v>
      </c>
      <c r="C2347" s="4" t="str">
        <f ca="1">IF(G2347=$E$2+1,D2310,INDIRECT(ADDRESS(4+MOD(IF(G2347&lt;$E$2+1,G2347,$E$2+$E$2+2-G2347)-A2347+2*$E$2+1,2*$E$2+1),3)))</f>
        <v>Player 20</v>
      </c>
      <c r="D2347" s="3" t="str">
        <f ca="1" t="shared" si="79"/>
        <v>Player 30</v>
      </c>
      <c r="E2347" s="3"/>
      <c r="F2347" s="3"/>
      <c r="G2347">
        <f>1+MOD(A2347+D2309-2,2*$E$2+1)</f>
        <v>15</v>
      </c>
    </row>
    <row r="2348" spans="1:7" ht="12.75">
      <c r="A2348" s="3">
        <v>36</v>
      </c>
      <c r="B2348" s="4">
        <f t="shared" si="78"/>
        <v>16</v>
      </c>
      <c r="C2348" s="4" t="str">
        <f ca="1">IF(G2348=$E$2+1,D2310,INDIRECT(ADDRESS(4+MOD(IF(G2348&lt;$E$2+1,G2348,$E$2+$E$2+2-G2348)-A2348+2*$E$2+1,2*$E$2+1),3)))</f>
        <v>Player 20</v>
      </c>
      <c r="D2348" s="3" t="str">
        <f ca="1" t="shared" si="79"/>
        <v>Player 28</v>
      </c>
      <c r="E2348" s="3"/>
      <c r="F2348" s="3"/>
      <c r="G2348">
        <f>1+MOD(A2348+D2309-2,2*$E$2+1)</f>
        <v>16</v>
      </c>
    </row>
    <row r="2349" spans="1:7" ht="12.75">
      <c r="A2349" s="3">
        <v>37</v>
      </c>
      <c r="B2349" s="4">
        <f t="shared" si="78"/>
        <v>17</v>
      </c>
      <c r="C2349" s="4" t="str">
        <f ca="1">IF(G2349=$E$2+1,D2310,INDIRECT(ADDRESS(4+MOD(IF(G2349&lt;$E$2+1,G2349,$E$2+$E$2+2-G2349)-A2349+2*$E$2+1,2*$E$2+1),3)))</f>
        <v>Player 20</v>
      </c>
      <c r="D2349" s="3" t="str">
        <f ca="1" t="shared" si="79"/>
        <v>Player 26</v>
      </c>
      <c r="E2349" s="3"/>
      <c r="F2349" s="3"/>
      <c r="G2349">
        <f>1+MOD(A2349+D2309-2,2*$E$2+1)</f>
        <v>17</v>
      </c>
    </row>
    <row r="2350" spans="1:7" ht="12.75">
      <c r="A2350" s="3">
        <v>38</v>
      </c>
      <c r="B2350" s="4">
        <f t="shared" si="78"/>
        <v>18</v>
      </c>
      <c r="C2350" s="4" t="str">
        <f ca="1">IF(G2350=$E$2+1,D2310,INDIRECT(ADDRESS(4+MOD(IF(G2350&lt;$E$2+1,G2350,$E$2+$E$2+2-G2350)-A2350+2*$E$2+1,2*$E$2+1),3)))</f>
        <v>Player 20</v>
      </c>
      <c r="D2350" s="3" t="str">
        <f ca="1" t="shared" si="79"/>
        <v>Player 24</v>
      </c>
      <c r="E2350" s="3"/>
      <c r="F2350" s="3"/>
      <c r="G2350">
        <f>1+MOD(A2350+D2309-2,2*$E$2+1)</f>
        <v>18</v>
      </c>
    </row>
    <row r="2351" spans="1:7" ht="12.75">
      <c r="A2351" s="3">
        <v>39</v>
      </c>
      <c r="B2351" s="4">
        <f t="shared" si="78"/>
        <v>19</v>
      </c>
      <c r="C2351" s="4" t="str">
        <f ca="1">IF(G2351=$E$2+1,D2310,INDIRECT(ADDRESS(4+MOD(IF(G2351&lt;$E$2+1,G2351,$E$2+$E$2+2-G2351)-A2351+2*$E$2+1,2*$E$2+1),3)))</f>
        <v>Player 20</v>
      </c>
      <c r="D2351" s="3" t="str">
        <f ca="1" t="shared" si="79"/>
        <v>Player 22</v>
      </c>
      <c r="E2351" s="3"/>
      <c r="F2351" s="3"/>
      <c r="G2351">
        <f>1+MOD(A2351+D2309-2,2*$E$2+1)</f>
        <v>19</v>
      </c>
    </row>
    <row r="2362" spans="1:6" ht="12.75">
      <c r="A2362" t="s">
        <v>45</v>
      </c>
      <c r="C2362" s="1" t="s">
        <v>46</v>
      </c>
      <c r="D2362" s="2">
        <v>21</v>
      </c>
      <c r="F2362"/>
    </row>
    <row r="2363" spans="3:6" ht="12.75">
      <c r="C2363" s="1" t="s">
        <v>47</v>
      </c>
      <c r="D2363" s="2" t="str">
        <f ca="1">INDIRECT(ADDRESS(3+D2362,3))</f>
        <v>Player 21</v>
      </c>
      <c r="F2363"/>
    </row>
    <row r="2364" ht="12.75">
      <c r="F2364"/>
    </row>
    <row r="2365" spans="1:7" ht="12.75">
      <c r="A2365" s="3" t="s">
        <v>57</v>
      </c>
      <c r="B2365" s="13" t="s">
        <v>5</v>
      </c>
      <c r="C2365" s="4" t="s">
        <v>11</v>
      </c>
      <c r="D2365" s="3" t="s">
        <v>10</v>
      </c>
      <c r="E2365" s="5" t="s">
        <v>3</v>
      </c>
      <c r="F2365" s="3" t="s">
        <v>4</v>
      </c>
      <c r="G2365" t="s">
        <v>48</v>
      </c>
    </row>
    <row r="2366" spans="1:7" ht="12.75">
      <c r="A2366" s="16">
        <v>1</v>
      </c>
      <c r="B2366" s="15">
        <f>IF(G2366=$E$2+1,0,IF(G2366&lt;$E$2+1,G2366,$E$2+$E$2+2-G2366))</f>
        <v>19</v>
      </c>
      <c r="C2366" s="15" t="str">
        <f ca="1">IF(G2366=$E$2+1,D2363,INDIRECT(ADDRESS(4+MOD(IF(G2366&lt;$E$2+1,G2366,$E$2+$E$2+2-G2366)-A2366+2*$E$2+1,2*$E$2+1),3)))</f>
        <v>Player 19</v>
      </c>
      <c r="D2366" s="16" t="str">
        <f aca="true" ca="1" t="shared" si="80" ref="D2366:D2394">IF(G2366=$E$2+1,$F$3,INDIRECT(ADDRESS(4+MOD(IF(G2366&lt;$E$2+1,$E$2+$E$2+2-G2366,G2366)-A2366+2*$E$2+1,2*$E$2+1),3)))</f>
        <v>Player 21</v>
      </c>
      <c r="E2366" s="17"/>
      <c r="F2366" s="16"/>
      <c r="G2366">
        <f>1+MOD(A2366+D2362-2,2*$E$2+1)</f>
        <v>21</v>
      </c>
    </row>
    <row r="2367" spans="1:7" ht="12.75">
      <c r="A2367" s="3">
        <v>2</v>
      </c>
      <c r="B2367" s="4">
        <f aca="true" t="shared" si="81" ref="B2367:B2386">IF(G2367=$E$2+1,0,IF(G2367&lt;$E$2+1,G2367,$E$2+$E$2+2-G2367))</f>
        <v>18</v>
      </c>
      <c r="C2367" s="4" t="str">
        <f ca="1">IF(G2367=$E$2+1,D2363,INDIRECT(ADDRESS(4+MOD(IF(G2367&lt;$E$2+1,G2367,$E$2+$E$2+2-G2367)-A2367+2*$E$2+1,2*$E$2+1),3)))</f>
        <v>Player 17</v>
      </c>
      <c r="D2367" s="3" t="str">
        <f ca="1" t="shared" si="80"/>
        <v>Player 21</v>
      </c>
      <c r="E2367" s="5"/>
      <c r="F2367" s="3"/>
      <c r="G2367">
        <f>1+MOD(A2367+D2362-2,2*$E$2+1)</f>
        <v>22</v>
      </c>
    </row>
    <row r="2368" spans="1:7" ht="12.75">
      <c r="A2368" s="3">
        <v>3</v>
      </c>
      <c r="B2368" s="4">
        <f t="shared" si="81"/>
        <v>17</v>
      </c>
      <c r="C2368" s="4" t="str">
        <f ca="1">IF(G2368=$E$2+1,D2363,INDIRECT(ADDRESS(4+MOD(IF(G2368&lt;$E$2+1,G2368,$E$2+$E$2+2-G2368)-A2368+2*$E$2+1,2*$E$2+1),3)))</f>
        <v>Player 15</v>
      </c>
      <c r="D2368" s="3" t="str">
        <f ca="1" t="shared" si="80"/>
        <v>Player 21</v>
      </c>
      <c r="E2368" s="3"/>
      <c r="F2368" s="3"/>
      <c r="G2368">
        <f>1+MOD(A2368+D2362-2,2*$E$2+1)</f>
        <v>23</v>
      </c>
    </row>
    <row r="2369" spans="1:7" ht="12.75">
      <c r="A2369" s="3">
        <v>4</v>
      </c>
      <c r="B2369" s="4">
        <f t="shared" si="81"/>
        <v>16</v>
      </c>
      <c r="C2369" s="4" t="str">
        <f ca="1">IF(G2369=$E$2+1,D2363,INDIRECT(ADDRESS(4+MOD(IF(G2369&lt;$E$2+1,G2369,$E$2+$E$2+2-G2369)-A2369+2*$E$2+1,2*$E$2+1),3)))</f>
        <v>Player 13</v>
      </c>
      <c r="D2369" s="3" t="str">
        <f ca="1" t="shared" si="80"/>
        <v>Player 21</v>
      </c>
      <c r="E2369" s="3"/>
      <c r="F2369" s="3"/>
      <c r="G2369">
        <f>1+MOD(A2369+D2362-2,2*$E$2+1)</f>
        <v>24</v>
      </c>
    </row>
    <row r="2370" spans="1:7" ht="12.75">
      <c r="A2370" s="3">
        <v>5</v>
      </c>
      <c r="B2370" s="4">
        <f t="shared" si="81"/>
        <v>15</v>
      </c>
      <c r="C2370" s="4" t="str">
        <f ca="1">IF(G2370=$E$2+1,D2363,INDIRECT(ADDRESS(4+MOD(IF(G2370&lt;$E$2+1,G2370,$E$2+$E$2+2-G2370)-A2370+2*$E$2+1,2*$E$2+1),3)))</f>
        <v>Player 11</v>
      </c>
      <c r="D2370" s="3" t="str">
        <f ca="1" t="shared" si="80"/>
        <v>Player 21</v>
      </c>
      <c r="E2370" s="3"/>
      <c r="F2370" s="3"/>
      <c r="G2370">
        <f>1+MOD(A2370+D2362-2,2*$E$2+1)</f>
        <v>25</v>
      </c>
    </row>
    <row r="2371" spans="1:7" ht="12.75">
      <c r="A2371" s="3">
        <v>6</v>
      </c>
      <c r="B2371" s="4">
        <f t="shared" si="81"/>
        <v>14</v>
      </c>
      <c r="C2371" s="4" t="str">
        <f ca="1">IF(G2371=$E$2+1,D2363,INDIRECT(ADDRESS(4+MOD(IF(G2371&lt;$E$2+1,G2371,$E$2+$E$2+2-G2371)-A2371+2*$E$2+1,2*$E$2+1),3)))</f>
        <v>Player 9</v>
      </c>
      <c r="D2371" s="3" t="str">
        <f ca="1" t="shared" si="80"/>
        <v>Player 21</v>
      </c>
      <c r="E2371" s="3"/>
      <c r="F2371" s="3"/>
      <c r="G2371">
        <f>1+MOD(A2371+D2362-2,2*$E$2+1)</f>
        <v>26</v>
      </c>
    </row>
    <row r="2372" spans="1:7" ht="12.75">
      <c r="A2372" s="3">
        <v>7</v>
      </c>
      <c r="B2372" s="4">
        <f t="shared" si="81"/>
        <v>13</v>
      </c>
      <c r="C2372" s="4" t="str">
        <f ca="1">IF(G2372=$E$2+1,D2363,INDIRECT(ADDRESS(4+MOD(IF(G2372&lt;$E$2+1,G2372,$E$2+$E$2+2-G2372)-A2372+2*$E$2+1,2*$E$2+1),3)))</f>
        <v>Player 7</v>
      </c>
      <c r="D2372" s="3" t="str">
        <f ca="1" t="shared" si="80"/>
        <v>Player 21</v>
      </c>
      <c r="E2372" s="3"/>
      <c r="F2372" s="3"/>
      <c r="G2372">
        <f>1+MOD(A2372+D2362-2,2*$E$2+1)</f>
        <v>27</v>
      </c>
    </row>
    <row r="2373" spans="1:7" ht="12.75">
      <c r="A2373" s="3">
        <v>8</v>
      </c>
      <c r="B2373" s="4">
        <f t="shared" si="81"/>
        <v>12</v>
      </c>
      <c r="C2373" s="4" t="str">
        <f ca="1">IF(G2373=$E$2+1,D2363,INDIRECT(ADDRESS(4+MOD(IF(G2373&lt;$E$2+1,G2373,$E$2+$E$2+2-G2373)-A2373+2*$E$2+1,2*$E$2+1),3)))</f>
        <v>Player 5</v>
      </c>
      <c r="D2373" s="3" t="str">
        <f ca="1" t="shared" si="80"/>
        <v>Player 21</v>
      </c>
      <c r="E2373" s="3"/>
      <c r="F2373" s="3"/>
      <c r="G2373">
        <f>1+MOD(A2373+D2362-2,2*$E$2+1)</f>
        <v>28</v>
      </c>
    </row>
    <row r="2374" spans="1:7" ht="12.75">
      <c r="A2374" s="3">
        <v>9</v>
      </c>
      <c r="B2374" s="4">
        <f t="shared" si="81"/>
        <v>11</v>
      </c>
      <c r="C2374" s="4" t="str">
        <f ca="1">IF(G2374=$E$2+1,D2363,INDIRECT(ADDRESS(4+MOD(IF(G2374&lt;$E$2+1,G2374,$E$2+$E$2+2-G2374)-A2374+2*$E$2+1,2*$E$2+1),3)))</f>
        <v>Player 3</v>
      </c>
      <c r="D2374" s="3" t="str">
        <f ca="1" t="shared" si="80"/>
        <v>Player 21</v>
      </c>
      <c r="E2374" s="3"/>
      <c r="F2374" s="3"/>
      <c r="G2374">
        <f>1+MOD(A2374+D2362-2,2*$E$2+1)</f>
        <v>29</v>
      </c>
    </row>
    <row r="2375" spans="1:7" ht="12.75">
      <c r="A2375" s="3">
        <v>10</v>
      </c>
      <c r="B2375" s="4">
        <f t="shared" si="81"/>
        <v>10</v>
      </c>
      <c r="C2375" s="4" t="str">
        <f ca="1">IF(G2375=$E$2+1,D2363,INDIRECT(ADDRESS(4+MOD(IF(G2375&lt;$E$2+1,G2375,$E$2+$E$2+2-G2375)-A2375+2*$E$2+1,2*$E$2+1),3)))</f>
        <v>Player 1</v>
      </c>
      <c r="D2375" s="3" t="str">
        <f ca="1" t="shared" si="80"/>
        <v>Player 21</v>
      </c>
      <c r="E2375" s="3"/>
      <c r="F2375" s="3"/>
      <c r="G2375">
        <f>1+MOD(A2375+D2362-2,2*$E$2+1)</f>
        <v>30</v>
      </c>
    </row>
    <row r="2376" spans="1:7" ht="12.75">
      <c r="A2376" s="3">
        <v>11</v>
      </c>
      <c r="B2376" s="4">
        <f t="shared" si="81"/>
        <v>9</v>
      </c>
      <c r="C2376" s="4" t="str">
        <f ca="1">IF(G2376=$E$2+1,D2363,INDIRECT(ADDRESS(4+MOD(IF(G2376&lt;$E$2+1,G2376,$E$2+$E$2+2-G2376)-A2376+2*$E$2+1,2*$E$2+1),3)))</f>
        <v>Player 38</v>
      </c>
      <c r="D2376" s="3" t="str">
        <f ca="1" t="shared" si="80"/>
        <v>Player 21</v>
      </c>
      <c r="E2376" s="3"/>
      <c r="F2376" s="3"/>
      <c r="G2376">
        <f>1+MOD(A2376+D2362-2,2*$E$2+1)</f>
        <v>31</v>
      </c>
    </row>
    <row r="2377" spans="1:7" ht="12.75">
      <c r="A2377" s="3">
        <v>12</v>
      </c>
      <c r="B2377" s="4">
        <f t="shared" si="81"/>
        <v>8</v>
      </c>
      <c r="C2377" s="4" t="str">
        <f ca="1">IF(G2377=$E$2+1,D2363,INDIRECT(ADDRESS(4+MOD(IF(G2377&lt;$E$2+1,G2377,$E$2+$E$2+2-G2377)-A2377+2*$E$2+1,2*$E$2+1),3)))</f>
        <v>Player 36</v>
      </c>
      <c r="D2377" s="3" t="str">
        <f ca="1" t="shared" si="80"/>
        <v>Player 21</v>
      </c>
      <c r="E2377" s="3"/>
      <c r="F2377" s="3"/>
      <c r="G2377">
        <f>1+MOD(A2377+D2362-2,2*$E$2+1)</f>
        <v>32</v>
      </c>
    </row>
    <row r="2378" spans="1:7" ht="12.75">
      <c r="A2378" s="3">
        <v>13</v>
      </c>
      <c r="B2378" s="4">
        <f t="shared" si="81"/>
        <v>7</v>
      </c>
      <c r="C2378" s="4" t="str">
        <f ca="1">IF(G2378=$E$2+1,D2363,INDIRECT(ADDRESS(4+MOD(IF(G2378&lt;$E$2+1,G2378,$E$2+$E$2+2-G2378)-A2378+2*$E$2+1,2*$E$2+1),3)))</f>
        <v>Player 34</v>
      </c>
      <c r="D2378" s="3" t="str">
        <f ca="1" t="shared" si="80"/>
        <v>Player 21</v>
      </c>
      <c r="E2378" s="3"/>
      <c r="F2378" s="3"/>
      <c r="G2378">
        <f>1+MOD(A2378+D2362-2,2*$E$2+1)</f>
        <v>33</v>
      </c>
    </row>
    <row r="2379" spans="1:7" ht="12.75">
      <c r="A2379" s="3">
        <v>14</v>
      </c>
      <c r="B2379" s="4">
        <f t="shared" si="81"/>
        <v>6</v>
      </c>
      <c r="C2379" s="4" t="str">
        <f ca="1">IF(G2379=$E$2+1,D2363,INDIRECT(ADDRESS(4+MOD(IF(G2379&lt;$E$2+1,G2379,$E$2+$E$2+2-G2379)-A2379+2*$E$2+1,2*$E$2+1),3)))</f>
        <v>Player 32</v>
      </c>
      <c r="D2379" s="3" t="str">
        <f ca="1" t="shared" si="80"/>
        <v>Player 21</v>
      </c>
      <c r="E2379" s="3"/>
      <c r="F2379" s="3"/>
      <c r="G2379">
        <f>1+MOD(A2379+D2362-2,2*$E$2+1)</f>
        <v>34</v>
      </c>
    </row>
    <row r="2380" spans="1:7" ht="12.75">
      <c r="A2380" s="3">
        <v>15</v>
      </c>
      <c r="B2380" s="4">
        <f t="shared" si="81"/>
        <v>5</v>
      </c>
      <c r="C2380" s="4" t="str">
        <f ca="1">IF(G2380=$E$2+1,D2363,INDIRECT(ADDRESS(4+MOD(IF(G2380&lt;$E$2+1,G2380,$E$2+$E$2+2-G2380)-A2380+2*$E$2+1,2*$E$2+1),3)))</f>
        <v>Player 30</v>
      </c>
      <c r="D2380" s="3" t="str">
        <f ca="1" t="shared" si="80"/>
        <v>Player 21</v>
      </c>
      <c r="E2380" s="3"/>
      <c r="F2380" s="3"/>
      <c r="G2380">
        <f>1+MOD(A2380+D2362-2,2*$E$2+1)</f>
        <v>35</v>
      </c>
    </row>
    <row r="2381" spans="1:7" ht="12.75">
      <c r="A2381" s="3">
        <v>16</v>
      </c>
      <c r="B2381" s="4">
        <f t="shared" si="81"/>
        <v>4</v>
      </c>
      <c r="C2381" s="4" t="str">
        <f ca="1">IF(G2381=$E$2+1,D2363,INDIRECT(ADDRESS(4+MOD(IF(G2381&lt;$E$2+1,G2381,$E$2+$E$2+2-G2381)-A2381+2*$E$2+1,2*$E$2+1),3)))</f>
        <v>Player 28</v>
      </c>
      <c r="D2381" s="3" t="str">
        <f ca="1" t="shared" si="80"/>
        <v>Player 21</v>
      </c>
      <c r="E2381" s="3"/>
      <c r="F2381" s="3"/>
      <c r="G2381">
        <f>1+MOD(A2381+D2362-2,2*$E$2+1)</f>
        <v>36</v>
      </c>
    </row>
    <row r="2382" spans="1:7" ht="12.75">
      <c r="A2382" s="3">
        <v>17</v>
      </c>
      <c r="B2382" s="4">
        <f t="shared" si="81"/>
        <v>3</v>
      </c>
      <c r="C2382" s="4" t="str">
        <f ca="1">IF(G2382=$E$2+1,D2363,INDIRECT(ADDRESS(4+MOD(IF(G2382&lt;$E$2+1,G2382,$E$2+$E$2+2-G2382)-A2382+2*$E$2+1,2*$E$2+1),3)))</f>
        <v>Player 26</v>
      </c>
      <c r="D2382" s="3" t="str">
        <f ca="1" t="shared" si="80"/>
        <v>Player 21</v>
      </c>
      <c r="E2382" s="3"/>
      <c r="F2382" s="3"/>
      <c r="G2382">
        <f>1+MOD(A2382+D2362-2,2*$E$2+1)</f>
        <v>37</v>
      </c>
    </row>
    <row r="2383" spans="1:7" ht="12.75">
      <c r="A2383" s="3">
        <v>18</v>
      </c>
      <c r="B2383" s="4">
        <f t="shared" si="81"/>
        <v>2</v>
      </c>
      <c r="C2383" s="4" t="str">
        <f ca="1">IF(G2383=$E$2+1,D2363,INDIRECT(ADDRESS(4+MOD(IF(G2383&lt;$E$2+1,G2383,$E$2+$E$2+2-G2383)-A2383+2*$E$2+1,2*$E$2+1),3)))</f>
        <v>Player 24</v>
      </c>
      <c r="D2383" s="3" t="str">
        <f ca="1" t="shared" si="80"/>
        <v>Player 21</v>
      </c>
      <c r="E2383" s="3"/>
      <c r="F2383" s="3"/>
      <c r="G2383">
        <f>1+MOD(A2383+D2362-2,2*$E$2+1)</f>
        <v>38</v>
      </c>
    </row>
    <row r="2384" spans="1:7" ht="12.75">
      <c r="A2384" s="3">
        <v>19</v>
      </c>
      <c r="B2384" s="4">
        <f t="shared" si="81"/>
        <v>1</v>
      </c>
      <c r="C2384" s="4" t="str">
        <f ca="1">IF(G2384=$E$2+1,D2363,INDIRECT(ADDRESS(4+MOD(IF(G2384&lt;$E$2+1,G2384,$E$2+$E$2+2-G2384)-A2384+2*$E$2+1,2*$E$2+1),3)))</f>
        <v>Player 22</v>
      </c>
      <c r="D2384" s="3" t="str">
        <f ca="1" t="shared" si="80"/>
        <v>Player 21</v>
      </c>
      <c r="E2384" s="3"/>
      <c r="F2384" s="3"/>
      <c r="G2384">
        <f>1+MOD(A2384+D2362-2,2*$E$2+1)</f>
        <v>39</v>
      </c>
    </row>
    <row r="2385" spans="1:7" ht="12.75">
      <c r="A2385" s="3">
        <v>20</v>
      </c>
      <c r="B2385" s="4">
        <f t="shared" si="81"/>
        <v>1</v>
      </c>
      <c r="C2385" s="4" t="str">
        <f ca="1">IF(G2385=$E$2+1,D2363,INDIRECT(ADDRESS(4+MOD(IF(G2385&lt;$E$2+1,G2385,$E$2+$E$2+2-G2385)-A2385+2*$E$2+1,2*$E$2+1),3)))</f>
        <v>Player 21</v>
      </c>
      <c r="D2385" s="3" t="str">
        <f ca="1" t="shared" si="80"/>
        <v>Player 20</v>
      </c>
      <c r="E2385" s="3"/>
      <c r="F2385" s="3"/>
      <c r="G2385">
        <f>1+MOD(A2385+D2362-2,2*$E$2+1)</f>
        <v>1</v>
      </c>
    </row>
    <row r="2386" spans="1:7" ht="12.75">
      <c r="A2386" s="3">
        <v>21</v>
      </c>
      <c r="B2386" s="4">
        <f t="shared" si="81"/>
        <v>2</v>
      </c>
      <c r="C2386" s="4" t="str">
        <f ca="1">IF(G2386=$E$2+1,D2363,INDIRECT(ADDRESS(4+MOD(IF(G2386&lt;$E$2+1,G2386,$E$2+$E$2+2-G2386)-A2386+2*$E$2+1,2*$E$2+1),3)))</f>
        <v>Player 21</v>
      </c>
      <c r="D2386" s="3" t="str">
        <f ca="1" t="shared" si="80"/>
        <v>Player 18</v>
      </c>
      <c r="E2386" s="3"/>
      <c r="F2386" s="3"/>
      <c r="G2386">
        <f>1+MOD(A2386+D2362-2,2*$E$2+1)</f>
        <v>2</v>
      </c>
    </row>
    <row r="2387" spans="1:7" ht="12.75">
      <c r="A2387" s="3">
        <v>22</v>
      </c>
      <c r="B2387" s="4">
        <f>IF(G2387=$E$2+1,0,IF(G2387&lt;$E$2+1,G2387,$E$2+$E$2+2-G2387))</f>
        <v>3</v>
      </c>
      <c r="C2387" s="4" t="str">
        <f ca="1">IF(G2387=$E$2+1,D2363,INDIRECT(ADDRESS(4+MOD(IF(G2387&lt;$E$2+1,G2387,$E$2+$E$2+2-G2387)-A2387+2*$E$2+1,2*$E$2+1),3)))</f>
        <v>Player 21</v>
      </c>
      <c r="D2387" s="3" t="str">
        <f ca="1" t="shared" si="80"/>
        <v>Player 16</v>
      </c>
      <c r="E2387" s="3"/>
      <c r="F2387" s="3"/>
      <c r="G2387">
        <f>1+MOD(A2387+D2362-2,2*$E$2+1)</f>
        <v>3</v>
      </c>
    </row>
    <row r="2388" spans="1:7" ht="12.75">
      <c r="A2388" s="3">
        <v>23</v>
      </c>
      <c r="B2388" s="4">
        <f>IF(G2388=$E$2+1,0,IF(G2388&lt;$E$2+1,G2388,$E$2+$E$2+2-G2388))</f>
        <v>4</v>
      </c>
      <c r="C2388" s="4" t="str">
        <f ca="1">IF(G2388=$E$2+1,D2363,INDIRECT(ADDRESS(4+MOD(IF(G2388&lt;$E$2+1,G2388,$E$2+$E$2+2-G2388)-A2388+2*$E$2+1,2*$E$2+1),3)))</f>
        <v>Player 21</v>
      </c>
      <c r="D2388" s="3" t="str">
        <f ca="1" t="shared" si="80"/>
        <v>Player 14</v>
      </c>
      <c r="E2388" s="3"/>
      <c r="F2388" s="3"/>
      <c r="G2388">
        <f>1+MOD(A2388+D2362-2,2*$E$2+1)</f>
        <v>4</v>
      </c>
    </row>
    <row r="2389" spans="1:7" ht="12.75">
      <c r="A2389" s="3">
        <v>24</v>
      </c>
      <c r="B2389" s="4">
        <f aca="true" t="shared" si="82" ref="B2389:B2404">IF(G2389=$E$2+1,0,IF(G2389&lt;$E$2+1,G2389,$E$2+$E$2+2-G2389))</f>
        <v>5</v>
      </c>
      <c r="C2389" s="4" t="str">
        <f ca="1">IF(G2389=$E$2+1,D2363,INDIRECT(ADDRESS(4+MOD(IF(G2389&lt;$E$2+1,G2389,$E$2+$E$2+2-G2389)-A2389+2*$E$2+1,2*$E$2+1),3)))</f>
        <v>Player 21</v>
      </c>
      <c r="D2389" s="3" t="str">
        <f ca="1" t="shared" si="80"/>
        <v>Player 12</v>
      </c>
      <c r="E2389" s="3"/>
      <c r="F2389" s="3"/>
      <c r="G2389">
        <f>1+MOD(A2389+D2362-2,2*$E$2+1)</f>
        <v>5</v>
      </c>
    </row>
    <row r="2390" spans="1:7" ht="12.75">
      <c r="A2390" s="3">
        <v>25</v>
      </c>
      <c r="B2390" s="4">
        <f t="shared" si="82"/>
        <v>6</v>
      </c>
      <c r="C2390" s="4" t="str">
        <f ca="1">IF(G2390=$E$2+1,D2363,INDIRECT(ADDRESS(4+MOD(IF(G2390&lt;$E$2+1,G2390,$E$2+$E$2+2-G2390)-A2390+2*$E$2+1,2*$E$2+1),3)))</f>
        <v>Player 21</v>
      </c>
      <c r="D2390" s="3" t="str">
        <f ca="1" t="shared" si="80"/>
        <v>Player 10</v>
      </c>
      <c r="E2390" s="3"/>
      <c r="F2390" s="3"/>
      <c r="G2390">
        <f>1+MOD(A2390+D2362-2,2*$E$2+1)</f>
        <v>6</v>
      </c>
    </row>
    <row r="2391" spans="1:7" ht="12.75">
      <c r="A2391" s="3">
        <v>26</v>
      </c>
      <c r="B2391" s="4">
        <f t="shared" si="82"/>
        <v>7</v>
      </c>
      <c r="C2391" s="4" t="str">
        <f ca="1">IF(G2391=$E$2+1,D2363,INDIRECT(ADDRESS(4+MOD(IF(G2391&lt;$E$2+1,G2391,$E$2+$E$2+2-G2391)-A2391+2*$E$2+1,2*$E$2+1),3)))</f>
        <v>Player 21</v>
      </c>
      <c r="D2391" s="3" t="str">
        <f ca="1" t="shared" si="80"/>
        <v>Player 8</v>
      </c>
      <c r="E2391" s="3"/>
      <c r="F2391" s="3"/>
      <c r="G2391">
        <f>1+MOD(A2391+D2362-2,2*$E$2+1)</f>
        <v>7</v>
      </c>
    </row>
    <row r="2392" spans="1:7" ht="12.75">
      <c r="A2392" s="3">
        <v>27</v>
      </c>
      <c r="B2392" s="4">
        <f t="shared" si="82"/>
        <v>8</v>
      </c>
      <c r="C2392" s="4" t="str">
        <f ca="1">IF(G2392=$E$2+1,D2363,INDIRECT(ADDRESS(4+MOD(IF(G2392&lt;$E$2+1,G2392,$E$2+$E$2+2-G2392)-A2392+2*$E$2+1,2*$E$2+1),3)))</f>
        <v>Player 21</v>
      </c>
      <c r="D2392" s="3" t="str">
        <f ca="1" t="shared" si="80"/>
        <v>Player 6</v>
      </c>
      <c r="E2392" s="3"/>
      <c r="F2392" s="3"/>
      <c r="G2392">
        <f>1+MOD(A2392+D2362-2,2*$E$2+1)</f>
        <v>8</v>
      </c>
    </row>
    <row r="2393" spans="1:7" ht="12.75">
      <c r="A2393" s="3">
        <v>28</v>
      </c>
      <c r="B2393" s="4">
        <f t="shared" si="82"/>
        <v>9</v>
      </c>
      <c r="C2393" s="4" t="str">
        <f ca="1">IF(G2393=$E$2+1,D2363,INDIRECT(ADDRESS(4+MOD(IF(G2393&lt;$E$2+1,G2393,$E$2+$E$2+2-G2393)-A2393+2*$E$2+1,2*$E$2+1),3)))</f>
        <v>Player 21</v>
      </c>
      <c r="D2393" s="3" t="str">
        <f ca="1" t="shared" si="80"/>
        <v>Player 4</v>
      </c>
      <c r="E2393" s="3"/>
      <c r="F2393" s="3"/>
      <c r="G2393">
        <f>1+MOD(A2393+D2362-2,2*$E$2+1)</f>
        <v>9</v>
      </c>
    </row>
    <row r="2394" spans="1:7" ht="12.75">
      <c r="A2394" s="3">
        <v>29</v>
      </c>
      <c r="B2394" s="4">
        <f t="shared" si="82"/>
        <v>10</v>
      </c>
      <c r="C2394" s="4" t="str">
        <f ca="1">IF(G2394=$E$2+1,D2363,INDIRECT(ADDRESS(4+MOD(IF(G2394&lt;$E$2+1,G2394,$E$2+$E$2+2-G2394)-A2394+2*$E$2+1,2*$E$2+1),3)))</f>
        <v>Player 21</v>
      </c>
      <c r="D2394" s="3" t="str">
        <f ca="1" t="shared" si="80"/>
        <v>Player 2</v>
      </c>
      <c r="E2394" s="3"/>
      <c r="F2394" s="3"/>
      <c r="G2394">
        <f>1+MOD(A2394+D2362-2,2*$E$2+1)</f>
        <v>10</v>
      </c>
    </row>
    <row r="2395" spans="1:7" ht="12.75">
      <c r="A2395" s="3">
        <v>30</v>
      </c>
      <c r="B2395" s="4">
        <f t="shared" si="82"/>
        <v>11</v>
      </c>
      <c r="C2395" s="4" t="str">
        <f ca="1">IF(G2395=$E$2+1,D2363,INDIRECT(ADDRESS(4+MOD(IF(G2395&lt;$E$2+1,G2395,$E$2+$E$2+2-G2395)-A2395+2*$E$2+1,2*$E$2+1),3)))</f>
        <v>Player 21</v>
      </c>
      <c r="D2395" s="3" t="str">
        <f ca="1">IF(G2395=$E$2+1,$F$3,INDIRECT(ADDRESS(4+MOD(IF(G2395&lt;$E$2+1,$E$2+$E$2+2-G2395,G2395)-A2395+2*$E$2+1,2*$E$2+1),3)))</f>
        <v>Player 39 or Rest</v>
      </c>
      <c r="E2395" s="3"/>
      <c r="F2395" s="3"/>
      <c r="G2395">
        <f>1+MOD(A2395+D2362-2,2*$E$2+1)</f>
        <v>11</v>
      </c>
    </row>
    <row r="2396" spans="1:7" ht="12.75">
      <c r="A2396" s="3">
        <v>31</v>
      </c>
      <c r="B2396" s="4">
        <f t="shared" si="82"/>
        <v>12</v>
      </c>
      <c r="C2396" s="4" t="str">
        <f ca="1">IF(G2396=$E$2+1,D2363,INDIRECT(ADDRESS(4+MOD(IF(G2396&lt;$E$2+1,G2396,$E$2+$E$2+2-G2396)-A2396+2*$E$2+1,2*$E$2+1),3)))</f>
        <v>Player 21</v>
      </c>
      <c r="D2396" s="3" t="str">
        <f ca="1">IF(G2396=$E$2+1,$F$3,INDIRECT(ADDRESS(4+MOD(IF(G2396&lt;$E$2+1,$E$2+$E$2+2-G2396,G2396)-A2396+2*$E$2+1,2*$E$2+1),3)))</f>
        <v>Player 37</v>
      </c>
      <c r="E2396" s="3"/>
      <c r="F2396" s="3"/>
      <c r="G2396">
        <f>1+MOD(A2396+D2362-2,2*$E$2+1)</f>
        <v>12</v>
      </c>
    </row>
    <row r="2397" spans="1:7" ht="12.75">
      <c r="A2397" s="3">
        <v>32</v>
      </c>
      <c r="B2397" s="4">
        <f t="shared" si="82"/>
        <v>13</v>
      </c>
      <c r="C2397" s="4" t="str">
        <f ca="1">IF(G2397=$E$2+1,D2363,INDIRECT(ADDRESS(4+MOD(IF(G2397&lt;$E$2+1,G2397,$E$2+$E$2+2-G2397)-A2397+2*$E$2+1,2*$E$2+1),3)))</f>
        <v>Player 21</v>
      </c>
      <c r="D2397" s="3" t="str">
        <f aca="true" ca="1" t="shared" si="83" ref="D2397:D2404">IF(G2397=$E$2+1,$F$3,INDIRECT(ADDRESS(4+MOD(IF(G2397&lt;$E$2+1,$E$2+$E$2+2-G2397,G2397)-A2397+2*$E$2+1,2*$E$2+1),3)))</f>
        <v>Player 35</v>
      </c>
      <c r="E2397" s="3"/>
      <c r="F2397" s="3"/>
      <c r="G2397">
        <f>1+MOD(A2397+D2362-2,2*$E$2+1)</f>
        <v>13</v>
      </c>
    </row>
    <row r="2398" spans="1:7" ht="12.75">
      <c r="A2398" s="3">
        <v>33</v>
      </c>
      <c r="B2398" s="4">
        <f t="shared" si="82"/>
        <v>14</v>
      </c>
      <c r="C2398" s="4" t="str">
        <f ca="1">IF(G2398=$E$2+1,D2363,INDIRECT(ADDRESS(4+MOD(IF(G2398&lt;$E$2+1,G2398,$E$2+$E$2+2-G2398)-A2398+2*$E$2+1,2*$E$2+1),3)))</f>
        <v>Player 21</v>
      </c>
      <c r="D2398" s="3" t="str">
        <f ca="1" t="shared" si="83"/>
        <v>Player 33</v>
      </c>
      <c r="E2398" s="3"/>
      <c r="F2398" s="3"/>
      <c r="G2398">
        <f>1+MOD(A2398+D2362-2,2*$E$2+1)</f>
        <v>14</v>
      </c>
    </row>
    <row r="2399" spans="1:7" ht="12.75">
      <c r="A2399" s="3">
        <v>34</v>
      </c>
      <c r="B2399" s="4">
        <f t="shared" si="82"/>
        <v>15</v>
      </c>
      <c r="C2399" s="4" t="str">
        <f ca="1">IF(G2399=$E$2+1,D2363,INDIRECT(ADDRESS(4+MOD(IF(G2399&lt;$E$2+1,G2399,$E$2+$E$2+2-G2399)-A2399+2*$E$2+1,2*$E$2+1),3)))</f>
        <v>Player 21</v>
      </c>
      <c r="D2399" s="3" t="str">
        <f ca="1" t="shared" si="83"/>
        <v>Player 31</v>
      </c>
      <c r="E2399" s="3"/>
      <c r="F2399" s="3"/>
      <c r="G2399">
        <f>1+MOD(A2399+D2362-2,2*$E$2+1)</f>
        <v>15</v>
      </c>
    </row>
    <row r="2400" spans="1:7" ht="12.75">
      <c r="A2400" s="3">
        <v>35</v>
      </c>
      <c r="B2400" s="4">
        <f t="shared" si="82"/>
        <v>16</v>
      </c>
      <c r="C2400" s="4" t="str">
        <f ca="1">IF(G2400=$E$2+1,D2363,INDIRECT(ADDRESS(4+MOD(IF(G2400&lt;$E$2+1,G2400,$E$2+$E$2+2-G2400)-A2400+2*$E$2+1,2*$E$2+1),3)))</f>
        <v>Player 21</v>
      </c>
      <c r="D2400" s="3" t="str">
        <f ca="1" t="shared" si="83"/>
        <v>Player 29</v>
      </c>
      <c r="E2400" s="3"/>
      <c r="F2400" s="3"/>
      <c r="G2400">
        <f>1+MOD(A2400+D2362-2,2*$E$2+1)</f>
        <v>16</v>
      </c>
    </row>
    <row r="2401" spans="1:7" ht="12.75">
      <c r="A2401" s="3">
        <v>36</v>
      </c>
      <c r="B2401" s="4">
        <f t="shared" si="82"/>
        <v>17</v>
      </c>
      <c r="C2401" s="4" t="str">
        <f ca="1">IF(G2401=$E$2+1,D2363,INDIRECT(ADDRESS(4+MOD(IF(G2401&lt;$E$2+1,G2401,$E$2+$E$2+2-G2401)-A2401+2*$E$2+1,2*$E$2+1),3)))</f>
        <v>Player 21</v>
      </c>
      <c r="D2401" s="3" t="str">
        <f ca="1" t="shared" si="83"/>
        <v>Player 27</v>
      </c>
      <c r="E2401" s="3"/>
      <c r="F2401" s="3"/>
      <c r="G2401">
        <f>1+MOD(A2401+D2362-2,2*$E$2+1)</f>
        <v>17</v>
      </c>
    </row>
    <row r="2402" spans="1:7" ht="12.75">
      <c r="A2402" s="3">
        <v>37</v>
      </c>
      <c r="B2402" s="4">
        <f t="shared" si="82"/>
        <v>18</v>
      </c>
      <c r="C2402" s="4" t="str">
        <f ca="1">IF(G2402=$E$2+1,D2363,INDIRECT(ADDRESS(4+MOD(IF(G2402&lt;$E$2+1,G2402,$E$2+$E$2+2-G2402)-A2402+2*$E$2+1,2*$E$2+1),3)))</f>
        <v>Player 21</v>
      </c>
      <c r="D2402" s="3" t="str">
        <f ca="1" t="shared" si="83"/>
        <v>Player 25</v>
      </c>
      <c r="E2402" s="3"/>
      <c r="F2402" s="3"/>
      <c r="G2402">
        <f>1+MOD(A2402+D2362-2,2*$E$2+1)</f>
        <v>18</v>
      </c>
    </row>
    <row r="2403" spans="1:7" ht="12.75">
      <c r="A2403" s="3">
        <v>38</v>
      </c>
      <c r="B2403" s="4">
        <f t="shared" si="82"/>
        <v>19</v>
      </c>
      <c r="C2403" s="4" t="str">
        <f ca="1">IF(G2403=$E$2+1,D2363,INDIRECT(ADDRESS(4+MOD(IF(G2403&lt;$E$2+1,G2403,$E$2+$E$2+2-G2403)-A2403+2*$E$2+1,2*$E$2+1),3)))</f>
        <v>Player 21</v>
      </c>
      <c r="D2403" s="3" t="str">
        <f ca="1" t="shared" si="83"/>
        <v>Player 23</v>
      </c>
      <c r="E2403" s="3"/>
      <c r="F2403" s="3"/>
      <c r="G2403">
        <f>1+MOD(A2403+D2362-2,2*$E$2+1)</f>
        <v>19</v>
      </c>
    </row>
    <row r="2404" spans="1:7" ht="12.75">
      <c r="A2404" s="3">
        <v>39</v>
      </c>
      <c r="B2404" s="4">
        <f t="shared" si="82"/>
        <v>0</v>
      </c>
      <c r="C2404" s="4" t="str">
        <f ca="1">IF(G2404=$E$2+1,D2363,INDIRECT(ADDRESS(4+MOD(IF(G2404&lt;$E$2+1,G2404,$E$2+$E$2+2-G2404)-A2404+2*$E$2+1,2*$E$2+1),3)))</f>
        <v>Player 21</v>
      </c>
      <c r="D2404" s="3" t="str">
        <f ca="1" t="shared" si="83"/>
        <v>Rest</v>
      </c>
      <c r="E2404" s="3"/>
      <c r="F2404" s="3"/>
      <c r="G2404">
        <f>1+MOD(A2404+D2362-2,2*$E$2+1)</f>
        <v>20</v>
      </c>
    </row>
    <row r="2415" spans="1:6" ht="12.75">
      <c r="A2415" t="s">
        <v>45</v>
      </c>
      <c r="C2415" s="1" t="s">
        <v>46</v>
      </c>
      <c r="D2415" s="2">
        <v>22</v>
      </c>
      <c r="F2415"/>
    </row>
    <row r="2416" spans="3:6" ht="12.75">
      <c r="C2416" s="1" t="s">
        <v>47</v>
      </c>
      <c r="D2416" s="2" t="str">
        <f ca="1">INDIRECT(ADDRESS(3+D2415,3))</f>
        <v>Player 22</v>
      </c>
      <c r="F2416"/>
    </row>
    <row r="2417" ht="12.75">
      <c r="F2417"/>
    </row>
    <row r="2418" spans="1:7" ht="12.75">
      <c r="A2418" s="3" t="s">
        <v>57</v>
      </c>
      <c r="B2418" s="13" t="s">
        <v>5</v>
      </c>
      <c r="C2418" s="4" t="s">
        <v>11</v>
      </c>
      <c r="D2418" s="3" t="s">
        <v>10</v>
      </c>
      <c r="E2418" s="5" t="s">
        <v>3</v>
      </c>
      <c r="F2418" s="3" t="s">
        <v>4</v>
      </c>
      <c r="G2418" t="s">
        <v>48</v>
      </c>
    </row>
    <row r="2419" spans="1:7" ht="12.75">
      <c r="A2419" s="16">
        <v>1</v>
      </c>
      <c r="B2419" s="15">
        <f>IF(G2419=$E$2+1,0,IF(G2419&lt;$E$2+1,G2419,$E$2+$E$2+2-G2419))</f>
        <v>18</v>
      </c>
      <c r="C2419" s="15" t="str">
        <f ca="1">IF(G2419=$E$2+1,D2416,INDIRECT(ADDRESS(4+MOD(IF(G2419&lt;$E$2+1,G2419,$E$2+$E$2+2-G2419)-A2419+2*$E$2+1,2*$E$2+1),3)))</f>
        <v>Player 18</v>
      </c>
      <c r="D2419" s="16" t="str">
        <f aca="true" ca="1" t="shared" si="84" ref="D2419:D2447">IF(G2419=$E$2+1,$F$3,INDIRECT(ADDRESS(4+MOD(IF(G2419&lt;$E$2+1,$E$2+$E$2+2-G2419,G2419)-A2419+2*$E$2+1,2*$E$2+1),3)))</f>
        <v>Player 22</v>
      </c>
      <c r="E2419" s="17"/>
      <c r="F2419" s="16"/>
      <c r="G2419">
        <f>1+MOD(A2419+D2415-2,2*$E$2+1)</f>
        <v>22</v>
      </c>
    </row>
    <row r="2420" spans="1:7" ht="12.75">
      <c r="A2420" s="3">
        <v>2</v>
      </c>
      <c r="B2420" s="4">
        <f aca="true" t="shared" si="85" ref="B2420:B2439">IF(G2420=$E$2+1,0,IF(G2420&lt;$E$2+1,G2420,$E$2+$E$2+2-G2420))</f>
        <v>17</v>
      </c>
      <c r="C2420" s="4" t="str">
        <f ca="1">IF(G2420=$E$2+1,D2416,INDIRECT(ADDRESS(4+MOD(IF(G2420&lt;$E$2+1,G2420,$E$2+$E$2+2-G2420)-A2420+2*$E$2+1,2*$E$2+1),3)))</f>
        <v>Player 16</v>
      </c>
      <c r="D2420" s="3" t="str">
        <f ca="1" t="shared" si="84"/>
        <v>Player 22</v>
      </c>
      <c r="E2420" s="5"/>
      <c r="F2420" s="3"/>
      <c r="G2420">
        <f>1+MOD(A2420+D2415-2,2*$E$2+1)</f>
        <v>23</v>
      </c>
    </row>
    <row r="2421" spans="1:7" ht="12.75">
      <c r="A2421" s="3">
        <v>3</v>
      </c>
      <c r="B2421" s="4">
        <f t="shared" si="85"/>
        <v>16</v>
      </c>
      <c r="C2421" s="4" t="str">
        <f ca="1">IF(G2421=$E$2+1,D2416,INDIRECT(ADDRESS(4+MOD(IF(G2421&lt;$E$2+1,G2421,$E$2+$E$2+2-G2421)-A2421+2*$E$2+1,2*$E$2+1),3)))</f>
        <v>Player 14</v>
      </c>
      <c r="D2421" s="3" t="str">
        <f ca="1" t="shared" si="84"/>
        <v>Player 22</v>
      </c>
      <c r="E2421" s="3"/>
      <c r="F2421" s="3"/>
      <c r="G2421">
        <f>1+MOD(A2421+D2415-2,2*$E$2+1)</f>
        <v>24</v>
      </c>
    </row>
    <row r="2422" spans="1:7" ht="12.75">
      <c r="A2422" s="3">
        <v>4</v>
      </c>
      <c r="B2422" s="4">
        <f t="shared" si="85"/>
        <v>15</v>
      </c>
      <c r="C2422" s="4" t="str">
        <f ca="1">IF(G2422=$E$2+1,D2416,INDIRECT(ADDRESS(4+MOD(IF(G2422&lt;$E$2+1,G2422,$E$2+$E$2+2-G2422)-A2422+2*$E$2+1,2*$E$2+1),3)))</f>
        <v>Player 12</v>
      </c>
      <c r="D2422" s="3" t="str">
        <f ca="1" t="shared" si="84"/>
        <v>Player 22</v>
      </c>
      <c r="E2422" s="3"/>
      <c r="F2422" s="3"/>
      <c r="G2422">
        <f>1+MOD(A2422+D2415-2,2*$E$2+1)</f>
        <v>25</v>
      </c>
    </row>
    <row r="2423" spans="1:7" ht="12.75">
      <c r="A2423" s="3">
        <v>5</v>
      </c>
      <c r="B2423" s="4">
        <f t="shared" si="85"/>
        <v>14</v>
      </c>
      <c r="C2423" s="4" t="str">
        <f ca="1">IF(G2423=$E$2+1,D2416,INDIRECT(ADDRESS(4+MOD(IF(G2423&lt;$E$2+1,G2423,$E$2+$E$2+2-G2423)-A2423+2*$E$2+1,2*$E$2+1),3)))</f>
        <v>Player 10</v>
      </c>
      <c r="D2423" s="3" t="str">
        <f ca="1" t="shared" si="84"/>
        <v>Player 22</v>
      </c>
      <c r="E2423" s="3"/>
      <c r="F2423" s="3"/>
      <c r="G2423">
        <f>1+MOD(A2423+D2415-2,2*$E$2+1)</f>
        <v>26</v>
      </c>
    </row>
    <row r="2424" spans="1:7" ht="12.75">
      <c r="A2424" s="3">
        <v>6</v>
      </c>
      <c r="B2424" s="4">
        <f t="shared" si="85"/>
        <v>13</v>
      </c>
      <c r="C2424" s="4" t="str">
        <f ca="1">IF(G2424=$E$2+1,D2416,INDIRECT(ADDRESS(4+MOD(IF(G2424&lt;$E$2+1,G2424,$E$2+$E$2+2-G2424)-A2424+2*$E$2+1,2*$E$2+1),3)))</f>
        <v>Player 8</v>
      </c>
      <c r="D2424" s="3" t="str">
        <f ca="1" t="shared" si="84"/>
        <v>Player 22</v>
      </c>
      <c r="E2424" s="3"/>
      <c r="F2424" s="3"/>
      <c r="G2424">
        <f>1+MOD(A2424+D2415-2,2*$E$2+1)</f>
        <v>27</v>
      </c>
    </row>
    <row r="2425" spans="1:7" ht="12.75">
      <c r="A2425" s="3">
        <v>7</v>
      </c>
      <c r="B2425" s="4">
        <f t="shared" si="85"/>
        <v>12</v>
      </c>
      <c r="C2425" s="4" t="str">
        <f ca="1">IF(G2425=$E$2+1,D2416,INDIRECT(ADDRESS(4+MOD(IF(G2425&lt;$E$2+1,G2425,$E$2+$E$2+2-G2425)-A2425+2*$E$2+1,2*$E$2+1),3)))</f>
        <v>Player 6</v>
      </c>
      <c r="D2425" s="3" t="str">
        <f ca="1" t="shared" si="84"/>
        <v>Player 22</v>
      </c>
      <c r="E2425" s="3"/>
      <c r="F2425" s="3"/>
      <c r="G2425">
        <f>1+MOD(A2425+D2415-2,2*$E$2+1)</f>
        <v>28</v>
      </c>
    </row>
    <row r="2426" spans="1:7" ht="12.75">
      <c r="A2426" s="3">
        <v>8</v>
      </c>
      <c r="B2426" s="4">
        <f t="shared" si="85"/>
        <v>11</v>
      </c>
      <c r="C2426" s="4" t="str">
        <f ca="1">IF(G2426=$E$2+1,D2416,INDIRECT(ADDRESS(4+MOD(IF(G2426&lt;$E$2+1,G2426,$E$2+$E$2+2-G2426)-A2426+2*$E$2+1,2*$E$2+1),3)))</f>
        <v>Player 4</v>
      </c>
      <c r="D2426" s="3" t="str">
        <f ca="1" t="shared" si="84"/>
        <v>Player 22</v>
      </c>
      <c r="E2426" s="3"/>
      <c r="F2426" s="3"/>
      <c r="G2426">
        <f>1+MOD(A2426+D2415-2,2*$E$2+1)</f>
        <v>29</v>
      </c>
    </row>
    <row r="2427" spans="1:7" ht="12.75">
      <c r="A2427" s="3">
        <v>9</v>
      </c>
      <c r="B2427" s="4">
        <f t="shared" si="85"/>
        <v>10</v>
      </c>
      <c r="C2427" s="4" t="str">
        <f ca="1">IF(G2427=$E$2+1,D2416,INDIRECT(ADDRESS(4+MOD(IF(G2427&lt;$E$2+1,G2427,$E$2+$E$2+2-G2427)-A2427+2*$E$2+1,2*$E$2+1),3)))</f>
        <v>Player 2</v>
      </c>
      <c r="D2427" s="3" t="str">
        <f ca="1" t="shared" si="84"/>
        <v>Player 22</v>
      </c>
      <c r="E2427" s="3"/>
      <c r="F2427" s="3"/>
      <c r="G2427">
        <f>1+MOD(A2427+D2415-2,2*$E$2+1)</f>
        <v>30</v>
      </c>
    </row>
    <row r="2428" spans="1:7" ht="12.75">
      <c r="A2428" s="3">
        <v>10</v>
      </c>
      <c r="B2428" s="4">
        <f t="shared" si="85"/>
        <v>9</v>
      </c>
      <c r="C2428" s="4" t="str">
        <f ca="1">IF(G2428=$E$2+1,D2416,INDIRECT(ADDRESS(4+MOD(IF(G2428&lt;$E$2+1,G2428,$E$2+$E$2+2-G2428)-A2428+2*$E$2+1,2*$E$2+1),3)))</f>
        <v>Player 39 or Rest</v>
      </c>
      <c r="D2428" s="3" t="str">
        <f ca="1" t="shared" si="84"/>
        <v>Player 22</v>
      </c>
      <c r="E2428" s="3"/>
      <c r="F2428" s="3"/>
      <c r="G2428">
        <f>1+MOD(A2428+D2415-2,2*$E$2+1)</f>
        <v>31</v>
      </c>
    </row>
    <row r="2429" spans="1:7" ht="12.75">
      <c r="A2429" s="3">
        <v>11</v>
      </c>
      <c r="B2429" s="4">
        <f t="shared" si="85"/>
        <v>8</v>
      </c>
      <c r="C2429" s="4" t="str">
        <f ca="1">IF(G2429=$E$2+1,D2416,INDIRECT(ADDRESS(4+MOD(IF(G2429&lt;$E$2+1,G2429,$E$2+$E$2+2-G2429)-A2429+2*$E$2+1,2*$E$2+1),3)))</f>
        <v>Player 37</v>
      </c>
      <c r="D2429" s="3" t="str">
        <f ca="1" t="shared" si="84"/>
        <v>Player 22</v>
      </c>
      <c r="E2429" s="3"/>
      <c r="F2429" s="3"/>
      <c r="G2429">
        <f>1+MOD(A2429+D2415-2,2*$E$2+1)</f>
        <v>32</v>
      </c>
    </row>
    <row r="2430" spans="1:7" ht="12.75">
      <c r="A2430" s="3">
        <v>12</v>
      </c>
      <c r="B2430" s="4">
        <f t="shared" si="85"/>
        <v>7</v>
      </c>
      <c r="C2430" s="4" t="str">
        <f ca="1">IF(G2430=$E$2+1,D2416,INDIRECT(ADDRESS(4+MOD(IF(G2430&lt;$E$2+1,G2430,$E$2+$E$2+2-G2430)-A2430+2*$E$2+1,2*$E$2+1),3)))</f>
        <v>Player 35</v>
      </c>
      <c r="D2430" s="3" t="str">
        <f ca="1" t="shared" si="84"/>
        <v>Player 22</v>
      </c>
      <c r="E2430" s="3"/>
      <c r="F2430" s="3"/>
      <c r="G2430">
        <f>1+MOD(A2430+D2415-2,2*$E$2+1)</f>
        <v>33</v>
      </c>
    </row>
    <row r="2431" spans="1:7" ht="12.75">
      <c r="A2431" s="3">
        <v>13</v>
      </c>
      <c r="B2431" s="4">
        <f t="shared" si="85"/>
        <v>6</v>
      </c>
      <c r="C2431" s="4" t="str">
        <f ca="1">IF(G2431=$E$2+1,D2416,INDIRECT(ADDRESS(4+MOD(IF(G2431&lt;$E$2+1,G2431,$E$2+$E$2+2-G2431)-A2431+2*$E$2+1,2*$E$2+1),3)))</f>
        <v>Player 33</v>
      </c>
      <c r="D2431" s="3" t="str">
        <f ca="1" t="shared" si="84"/>
        <v>Player 22</v>
      </c>
      <c r="E2431" s="3"/>
      <c r="F2431" s="3"/>
      <c r="G2431">
        <f>1+MOD(A2431+D2415-2,2*$E$2+1)</f>
        <v>34</v>
      </c>
    </row>
    <row r="2432" spans="1:7" ht="12.75">
      <c r="A2432" s="3">
        <v>14</v>
      </c>
      <c r="B2432" s="4">
        <f t="shared" si="85"/>
        <v>5</v>
      </c>
      <c r="C2432" s="4" t="str">
        <f ca="1">IF(G2432=$E$2+1,D2416,INDIRECT(ADDRESS(4+MOD(IF(G2432&lt;$E$2+1,G2432,$E$2+$E$2+2-G2432)-A2432+2*$E$2+1,2*$E$2+1),3)))</f>
        <v>Player 31</v>
      </c>
      <c r="D2432" s="3" t="str">
        <f ca="1" t="shared" si="84"/>
        <v>Player 22</v>
      </c>
      <c r="E2432" s="3"/>
      <c r="F2432" s="3"/>
      <c r="G2432">
        <f>1+MOD(A2432+D2415-2,2*$E$2+1)</f>
        <v>35</v>
      </c>
    </row>
    <row r="2433" spans="1:7" ht="12.75">
      <c r="A2433" s="3">
        <v>15</v>
      </c>
      <c r="B2433" s="4">
        <f t="shared" si="85"/>
        <v>4</v>
      </c>
      <c r="C2433" s="4" t="str">
        <f ca="1">IF(G2433=$E$2+1,D2416,INDIRECT(ADDRESS(4+MOD(IF(G2433&lt;$E$2+1,G2433,$E$2+$E$2+2-G2433)-A2433+2*$E$2+1,2*$E$2+1),3)))</f>
        <v>Player 29</v>
      </c>
      <c r="D2433" s="3" t="str">
        <f ca="1" t="shared" si="84"/>
        <v>Player 22</v>
      </c>
      <c r="E2433" s="3"/>
      <c r="F2433" s="3"/>
      <c r="G2433">
        <f>1+MOD(A2433+D2415-2,2*$E$2+1)</f>
        <v>36</v>
      </c>
    </row>
    <row r="2434" spans="1:7" ht="12.75">
      <c r="A2434" s="3">
        <v>16</v>
      </c>
      <c r="B2434" s="4">
        <f t="shared" si="85"/>
        <v>3</v>
      </c>
      <c r="C2434" s="4" t="str">
        <f ca="1">IF(G2434=$E$2+1,D2416,INDIRECT(ADDRESS(4+MOD(IF(G2434&lt;$E$2+1,G2434,$E$2+$E$2+2-G2434)-A2434+2*$E$2+1,2*$E$2+1),3)))</f>
        <v>Player 27</v>
      </c>
      <c r="D2434" s="3" t="str">
        <f ca="1" t="shared" si="84"/>
        <v>Player 22</v>
      </c>
      <c r="E2434" s="3"/>
      <c r="F2434" s="3"/>
      <c r="G2434">
        <f>1+MOD(A2434+D2415-2,2*$E$2+1)</f>
        <v>37</v>
      </c>
    </row>
    <row r="2435" spans="1:7" ht="12.75">
      <c r="A2435" s="3">
        <v>17</v>
      </c>
      <c r="B2435" s="4">
        <f t="shared" si="85"/>
        <v>2</v>
      </c>
      <c r="C2435" s="4" t="str">
        <f ca="1">IF(G2435=$E$2+1,D2416,INDIRECT(ADDRESS(4+MOD(IF(G2435&lt;$E$2+1,G2435,$E$2+$E$2+2-G2435)-A2435+2*$E$2+1,2*$E$2+1),3)))</f>
        <v>Player 25</v>
      </c>
      <c r="D2435" s="3" t="str">
        <f ca="1" t="shared" si="84"/>
        <v>Player 22</v>
      </c>
      <c r="E2435" s="3"/>
      <c r="F2435" s="3"/>
      <c r="G2435">
        <f>1+MOD(A2435+D2415-2,2*$E$2+1)</f>
        <v>38</v>
      </c>
    </row>
    <row r="2436" spans="1:7" ht="12.75">
      <c r="A2436" s="3">
        <v>18</v>
      </c>
      <c r="B2436" s="4">
        <f t="shared" si="85"/>
        <v>1</v>
      </c>
      <c r="C2436" s="4" t="str">
        <f ca="1">IF(G2436=$E$2+1,D2416,INDIRECT(ADDRESS(4+MOD(IF(G2436&lt;$E$2+1,G2436,$E$2+$E$2+2-G2436)-A2436+2*$E$2+1,2*$E$2+1),3)))</f>
        <v>Player 23</v>
      </c>
      <c r="D2436" s="3" t="str">
        <f ca="1" t="shared" si="84"/>
        <v>Player 22</v>
      </c>
      <c r="E2436" s="3"/>
      <c r="F2436" s="3"/>
      <c r="G2436">
        <f>1+MOD(A2436+D2415-2,2*$E$2+1)</f>
        <v>39</v>
      </c>
    </row>
    <row r="2437" spans="1:7" ht="12.75">
      <c r="A2437" s="3">
        <v>19</v>
      </c>
      <c r="B2437" s="4">
        <f t="shared" si="85"/>
        <v>1</v>
      </c>
      <c r="C2437" s="4" t="str">
        <f ca="1">IF(G2437=$E$2+1,D2416,INDIRECT(ADDRESS(4+MOD(IF(G2437&lt;$E$2+1,G2437,$E$2+$E$2+2-G2437)-A2437+2*$E$2+1,2*$E$2+1),3)))</f>
        <v>Player 22</v>
      </c>
      <c r="D2437" s="3" t="str">
        <f ca="1" t="shared" si="84"/>
        <v>Player 21</v>
      </c>
      <c r="E2437" s="3"/>
      <c r="F2437" s="3"/>
      <c r="G2437">
        <f>1+MOD(A2437+D2415-2,2*$E$2+1)</f>
        <v>1</v>
      </c>
    </row>
    <row r="2438" spans="1:7" ht="12.75">
      <c r="A2438" s="3">
        <v>20</v>
      </c>
      <c r="B2438" s="4">
        <f t="shared" si="85"/>
        <v>2</v>
      </c>
      <c r="C2438" s="4" t="str">
        <f ca="1">IF(G2438=$E$2+1,D2416,INDIRECT(ADDRESS(4+MOD(IF(G2438&lt;$E$2+1,G2438,$E$2+$E$2+2-G2438)-A2438+2*$E$2+1,2*$E$2+1),3)))</f>
        <v>Player 22</v>
      </c>
      <c r="D2438" s="3" t="str">
        <f ca="1" t="shared" si="84"/>
        <v>Player 19</v>
      </c>
      <c r="E2438" s="3"/>
      <c r="F2438" s="3"/>
      <c r="G2438">
        <f>1+MOD(A2438+D2415-2,2*$E$2+1)</f>
        <v>2</v>
      </c>
    </row>
    <row r="2439" spans="1:7" ht="12.75">
      <c r="A2439" s="3">
        <v>21</v>
      </c>
      <c r="B2439" s="4">
        <f t="shared" si="85"/>
        <v>3</v>
      </c>
      <c r="C2439" s="4" t="str">
        <f ca="1">IF(G2439=$E$2+1,D2416,INDIRECT(ADDRESS(4+MOD(IF(G2439&lt;$E$2+1,G2439,$E$2+$E$2+2-G2439)-A2439+2*$E$2+1,2*$E$2+1),3)))</f>
        <v>Player 22</v>
      </c>
      <c r="D2439" s="3" t="str">
        <f ca="1" t="shared" si="84"/>
        <v>Player 17</v>
      </c>
      <c r="E2439" s="3"/>
      <c r="F2439" s="3"/>
      <c r="G2439">
        <f>1+MOD(A2439+D2415-2,2*$E$2+1)</f>
        <v>3</v>
      </c>
    </row>
    <row r="2440" spans="1:7" ht="12.75">
      <c r="A2440" s="3">
        <v>22</v>
      </c>
      <c r="B2440" s="4">
        <f>IF(G2440=$E$2+1,0,IF(G2440&lt;$E$2+1,G2440,$E$2+$E$2+2-G2440))</f>
        <v>4</v>
      </c>
      <c r="C2440" s="4" t="str">
        <f ca="1">IF(G2440=$E$2+1,D2416,INDIRECT(ADDRESS(4+MOD(IF(G2440&lt;$E$2+1,G2440,$E$2+$E$2+2-G2440)-A2440+2*$E$2+1,2*$E$2+1),3)))</f>
        <v>Player 22</v>
      </c>
      <c r="D2440" s="3" t="str">
        <f ca="1" t="shared" si="84"/>
        <v>Player 15</v>
      </c>
      <c r="E2440" s="3"/>
      <c r="F2440" s="3"/>
      <c r="G2440">
        <f>1+MOD(A2440+D2415-2,2*$E$2+1)</f>
        <v>4</v>
      </c>
    </row>
    <row r="2441" spans="1:7" ht="12.75">
      <c r="A2441" s="3">
        <v>23</v>
      </c>
      <c r="B2441" s="4">
        <f>IF(G2441=$E$2+1,0,IF(G2441&lt;$E$2+1,G2441,$E$2+$E$2+2-G2441))</f>
        <v>5</v>
      </c>
      <c r="C2441" s="4" t="str">
        <f ca="1">IF(G2441=$E$2+1,D2416,INDIRECT(ADDRESS(4+MOD(IF(G2441&lt;$E$2+1,G2441,$E$2+$E$2+2-G2441)-A2441+2*$E$2+1,2*$E$2+1),3)))</f>
        <v>Player 22</v>
      </c>
      <c r="D2441" s="3" t="str">
        <f ca="1" t="shared" si="84"/>
        <v>Player 13</v>
      </c>
      <c r="E2441" s="3"/>
      <c r="F2441" s="3"/>
      <c r="G2441">
        <f>1+MOD(A2441+D2415-2,2*$E$2+1)</f>
        <v>5</v>
      </c>
    </row>
    <row r="2442" spans="1:7" ht="12.75">
      <c r="A2442" s="3">
        <v>24</v>
      </c>
      <c r="B2442" s="4">
        <f aca="true" t="shared" si="86" ref="B2442:B2457">IF(G2442=$E$2+1,0,IF(G2442&lt;$E$2+1,G2442,$E$2+$E$2+2-G2442))</f>
        <v>6</v>
      </c>
      <c r="C2442" s="4" t="str">
        <f ca="1">IF(G2442=$E$2+1,D2416,INDIRECT(ADDRESS(4+MOD(IF(G2442&lt;$E$2+1,G2442,$E$2+$E$2+2-G2442)-A2442+2*$E$2+1,2*$E$2+1),3)))</f>
        <v>Player 22</v>
      </c>
      <c r="D2442" s="3" t="str">
        <f ca="1" t="shared" si="84"/>
        <v>Player 11</v>
      </c>
      <c r="E2442" s="3"/>
      <c r="F2442" s="3"/>
      <c r="G2442">
        <f>1+MOD(A2442+D2415-2,2*$E$2+1)</f>
        <v>6</v>
      </c>
    </row>
    <row r="2443" spans="1:7" ht="12.75">
      <c r="A2443" s="3">
        <v>25</v>
      </c>
      <c r="B2443" s="4">
        <f t="shared" si="86"/>
        <v>7</v>
      </c>
      <c r="C2443" s="4" t="str">
        <f ca="1">IF(G2443=$E$2+1,D2416,INDIRECT(ADDRESS(4+MOD(IF(G2443&lt;$E$2+1,G2443,$E$2+$E$2+2-G2443)-A2443+2*$E$2+1,2*$E$2+1),3)))</f>
        <v>Player 22</v>
      </c>
      <c r="D2443" s="3" t="str">
        <f ca="1" t="shared" si="84"/>
        <v>Player 9</v>
      </c>
      <c r="E2443" s="3"/>
      <c r="F2443" s="3"/>
      <c r="G2443">
        <f>1+MOD(A2443+D2415-2,2*$E$2+1)</f>
        <v>7</v>
      </c>
    </row>
    <row r="2444" spans="1:7" ht="12.75">
      <c r="A2444" s="3">
        <v>26</v>
      </c>
      <c r="B2444" s="4">
        <f t="shared" si="86"/>
        <v>8</v>
      </c>
      <c r="C2444" s="4" t="str">
        <f ca="1">IF(G2444=$E$2+1,D2416,INDIRECT(ADDRESS(4+MOD(IF(G2444&lt;$E$2+1,G2444,$E$2+$E$2+2-G2444)-A2444+2*$E$2+1,2*$E$2+1),3)))</f>
        <v>Player 22</v>
      </c>
      <c r="D2444" s="3" t="str">
        <f ca="1" t="shared" si="84"/>
        <v>Player 7</v>
      </c>
      <c r="E2444" s="3"/>
      <c r="F2444" s="3"/>
      <c r="G2444">
        <f>1+MOD(A2444+D2415-2,2*$E$2+1)</f>
        <v>8</v>
      </c>
    </row>
    <row r="2445" spans="1:7" ht="12.75">
      <c r="A2445" s="3">
        <v>27</v>
      </c>
      <c r="B2445" s="4">
        <f t="shared" si="86"/>
        <v>9</v>
      </c>
      <c r="C2445" s="4" t="str">
        <f ca="1">IF(G2445=$E$2+1,D2416,INDIRECT(ADDRESS(4+MOD(IF(G2445&lt;$E$2+1,G2445,$E$2+$E$2+2-G2445)-A2445+2*$E$2+1,2*$E$2+1),3)))</f>
        <v>Player 22</v>
      </c>
      <c r="D2445" s="3" t="str">
        <f ca="1" t="shared" si="84"/>
        <v>Player 5</v>
      </c>
      <c r="E2445" s="3"/>
      <c r="F2445" s="3"/>
      <c r="G2445">
        <f>1+MOD(A2445+D2415-2,2*$E$2+1)</f>
        <v>9</v>
      </c>
    </row>
    <row r="2446" spans="1:7" ht="12.75">
      <c r="A2446" s="3">
        <v>28</v>
      </c>
      <c r="B2446" s="4">
        <f t="shared" si="86"/>
        <v>10</v>
      </c>
      <c r="C2446" s="4" t="str">
        <f ca="1">IF(G2446=$E$2+1,D2416,INDIRECT(ADDRESS(4+MOD(IF(G2446&lt;$E$2+1,G2446,$E$2+$E$2+2-G2446)-A2446+2*$E$2+1,2*$E$2+1),3)))</f>
        <v>Player 22</v>
      </c>
      <c r="D2446" s="3" t="str">
        <f ca="1" t="shared" si="84"/>
        <v>Player 3</v>
      </c>
      <c r="E2446" s="3"/>
      <c r="F2446" s="3"/>
      <c r="G2446">
        <f>1+MOD(A2446+D2415-2,2*$E$2+1)</f>
        <v>10</v>
      </c>
    </row>
    <row r="2447" spans="1:7" ht="12.75">
      <c r="A2447" s="3">
        <v>29</v>
      </c>
      <c r="B2447" s="4">
        <f t="shared" si="86"/>
        <v>11</v>
      </c>
      <c r="C2447" s="4" t="str">
        <f ca="1">IF(G2447=$E$2+1,D2416,INDIRECT(ADDRESS(4+MOD(IF(G2447&lt;$E$2+1,G2447,$E$2+$E$2+2-G2447)-A2447+2*$E$2+1,2*$E$2+1),3)))</f>
        <v>Player 22</v>
      </c>
      <c r="D2447" s="3" t="str">
        <f ca="1" t="shared" si="84"/>
        <v>Player 1</v>
      </c>
      <c r="E2447" s="3"/>
      <c r="F2447" s="3"/>
      <c r="G2447">
        <f>1+MOD(A2447+D2415-2,2*$E$2+1)</f>
        <v>11</v>
      </c>
    </row>
    <row r="2448" spans="1:7" ht="12.75">
      <c r="A2448" s="3">
        <v>30</v>
      </c>
      <c r="B2448" s="4">
        <f t="shared" si="86"/>
        <v>12</v>
      </c>
      <c r="C2448" s="4" t="str">
        <f ca="1">IF(G2448=$E$2+1,D2416,INDIRECT(ADDRESS(4+MOD(IF(G2448&lt;$E$2+1,G2448,$E$2+$E$2+2-G2448)-A2448+2*$E$2+1,2*$E$2+1),3)))</f>
        <v>Player 22</v>
      </c>
      <c r="D2448" s="3" t="str">
        <f ca="1">IF(G2448=$E$2+1,$F$3,INDIRECT(ADDRESS(4+MOD(IF(G2448&lt;$E$2+1,$E$2+$E$2+2-G2448,G2448)-A2448+2*$E$2+1,2*$E$2+1),3)))</f>
        <v>Player 38</v>
      </c>
      <c r="E2448" s="3"/>
      <c r="F2448" s="3"/>
      <c r="G2448">
        <f>1+MOD(A2448+D2415-2,2*$E$2+1)</f>
        <v>12</v>
      </c>
    </row>
    <row r="2449" spans="1:7" ht="12.75">
      <c r="A2449" s="3">
        <v>31</v>
      </c>
      <c r="B2449" s="4">
        <f t="shared" si="86"/>
        <v>13</v>
      </c>
      <c r="C2449" s="4" t="str">
        <f ca="1">IF(G2449=$E$2+1,D2416,INDIRECT(ADDRESS(4+MOD(IF(G2449&lt;$E$2+1,G2449,$E$2+$E$2+2-G2449)-A2449+2*$E$2+1,2*$E$2+1),3)))</f>
        <v>Player 22</v>
      </c>
      <c r="D2449" s="3" t="str">
        <f ca="1">IF(G2449=$E$2+1,$F$3,INDIRECT(ADDRESS(4+MOD(IF(G2449&lt;$E$2+1,$E$2+$E$2+2-G2449,G2449)-A2449+2*$E$2+1,2*$E$2+1),3)))</f>
        <v>Player 36</v>
      </c>
      <c r="E2449" s="3"/>
      <c r="F2449" s="3"/>
      <c r="G2449">
        <f>1+MOD(A2449+D2415-2,2*$E$2+1)</f>
        <v>13</v>
      </c>
    </row>
    <row r="2450" spans="1:7" ht="12.75">
      <c r="A2450" s="3">
        <v>32</v>
      </c>
      <c r="B2450" s="4">
        <f t="shared" si="86"/>
        <v>14</v>
      </c>
      <c r="C2450" s="4" t="str">
        <f ca="1">IF(G2450=$E$2+1,D2416,INDIRECT(ADDRESS(4+MOD(IF(G2450&lt;$E$2+1,G2450,$E$2+$E$2+2-G2450)-A2450+2*$E$2+1,2*$E$2+1),3)))</f>
        <v>Player 22</v>
      </c>
      <c r="D2450" s="3" t="str">
        <f aca="true" ca="1" t="shared" si="87" ref="D2450:D2457">IF(G2450=$E$2+1,$F$3,INDIRECT(ADDRESS(4+MOD(IF(G2450&lt;$E$2+1,$E$2+$E$2+2-G2450,G2450)-A2450+2*$E$2+1,2*$E$2+1),3)))</f>
        <v>Player 34</v>
      </c>
      <c r="E2450" s="3"/>
      <c r="F2450" s="3"/>
      <c r="G2450">
        <f>1+MOD(A2450+D2415-2,2*$E$2+1)</f>
        <v>14</v>
      </c>
    </row>
    <row r="2451" spans="1:7" ht="12.75">
      <c r="A2451" s="3">
        <v>33</v>
      </c>
      <c r="B2451" s="4">
        <f t="shared" si="86"/>
        <v>15</v>
      </c>
      <c r="C2451" s="4" t="str">
        <f ca="1">IF(G2451=$E$2+1,D2416,INDIRECT(ADDRESS(4+MOD(IF(G2451&lt;$E$2+1,G2451,$E$2+$E$2+2-G2451)-A2451+2*$E$2+1,2*$E$2+1),3)))</f>
        <v>Player 22</v>
      </c>
      <c r="D2451" s="3" t="str">
        <f ca="1" t="shared" si="87"/>
        <v>Player 32</v>
      </c>
      <c r="E2451" s="3"/>
      <c r="F2451" s="3"/>
      <c r="G2451">
        <f>1+MOD(A2451+D2415-2,2*$E$2+1)</f>
        <v>15</v>
      </c>
    </row>
    <row r="2452" spans="1:7" ht="12.75">
      <c r="A2452" s="3">
        <v>34</v>
      </c>
      <c r="B2452" s="4">
        <f t="shared" si="86"/>
        <v>16</v>
      </c>
      <c r="C2452" s="4" t="str">
        <f ca="1">IF(G2452=$E$2+1,D2416,INDIRECT(ADDRESS(4+MOD(IF(G2452&lt;$E$2+1,G2452,$E$2+$E$2+2-G2452)-A2452+2*$E$2+1,2*$E$2+1),3)))</f>
        <v>Player 22</v>
      </c>
      <c r="D2452" s="3" t="str">
        <f ca="1" t="shared" si="87"/>
        <v>Player 30</v>
      </c>
      <c r="E2452" s="3"/>
      <c r="F2452" s="3"/>
      <c r="G2452">
        <f>1+MOD(A2452+D2415-2,2*$E$2+1)</f>
        <v>16</v>
      </c>
    </row>
    <row r="2453" spans="1:7" ht="12.75">
      <c r="A2453" s="3">
        <v>35</v>
      </c>
      <c r="B2453" s="4">
        <f t="shared" si="86"/>
        <v>17</v>
      </c>
      <c r="C2453" s="4" t="str">
        <f ca="1">IF(G2453=$E$2+1,D2416,INDIRECT(ADDRESS(4+MOD(IF(G2453&lt;$E$2+1,G2453,$E$2+$E$2+2-G2453)-A2453+2*$E$2+1,2*$E$2+1),3)))</f>
        <v>Player 22</v>
      </c>
      <c r="D2453" s="3" t="str">
        <f ca="1" t="shared" si="87"/>
        <v>Player 28</v>
      </c>
      <c r="E2453" s="3"/>
      <c r="F2453" s="3"/>
      <c r="G2453">
        <f>1+MOD(A2453+D2415-2,2*$E$2+1)</f>
        <v>17</v>
      </c>
    </row>
    <row r="2454" spans="1:7" ht="12.75">
      <c r="A2454" s="3">
        <v>36</v>
      </c>
      <c r="B2454" s="4">
        <f t="shared" si="86"/>
        <v>18</v>
      </c>
      <c r="C2454" s="4" t="str">
        <f ca="1">IF(G2454=$E$2+1,D2416,INDIRECT(ADDRESS(4+MOD(IF(G2454&lt;$E$2+1,G2454,$E$2+$E$2+2-G2454)-A2454+2*$E$2+1,2*$E$2+1),3)))</f>
        <v>Player 22</v>
      </c>
      <c r="D2454" s="3" t="str">
        <f ca="1" t="shared" si="87"/>
        <v>Player 26</v>
      </c>
      <c r="E2454" s="3"/>
      <c r="F2454" s="3"/>
      <c r="G2454">
        <f>1+MOD(A2454+D2415-2,2*$E$2+1)</f>
        <v>18</v>
      </c>
    </row>
    <row r="2455" spans="1:7" ht="12.75">
      <c r="A2455" s="3">
        <v>37</v>
      </c>
      <c r="B2455" s="4">
        <f t="shared" si="86"/>
        <v>19</v>
      </c>
      <c r="C2455" s="4" t="str">
        <f ca="1">IF(G2455=$E$2+1,D2416,INDIRECT(ADDRESS(4+MOD(IF(G2455&lt;$E$2+1,G2455,$E$2+$E$2+2-G2455)-A2455+2*$E$2+1,2*$E$2+1),3)))</f>
        <v>Player 22</v>
      </c>
      <c r="D2455" s="3" t="str">
        <f ca="1" t="shared" si="87"/>
        <v>Player 24</v>
      </c>
      <c r="E2455" s="3"/>
      <c r="F2455" s="3"/>
      <c r="G2455">
        <f>1+MOD(A2455+D2415-2,2*$E$2+1)</f>
        <v>19</v>
      </c>
    </row>
    <row r="2456" spans="1:7" ht="12.75">
      <c r="A2456" s="3">
        <v>38</v>
      </c>
      <c r="B2456" s="4">
        <f t="shared" si="86"/>
        <v>0</v>
      </c>
      <c r="C2456" s="4" t="str">
        <f ca="1">IF(G2456=$E$2+1,D2416,INDIRECT(ADDRESS(4+MOD(IF(G2456&lt;$E$2+1,G2456,$E$2+$E$2+2-G2456)-A2456+2*$E$2+1,2*$E$2+1),3)))</f>
        <v>Player 22</v>
      </c>
      <c r="D2456" s="3" t="str">
        <f ca="1" t="shared" si="87"/>
        <v>Rest</v>
      </c>
      <c r="E2456" s="3"/>
      <c r="F2456" s="3"/>
      <c r="G2456">
        <f>1+MOD(A2456+D2415-2,2*$E$2+1)</f>
        <v>20</v>
      </c>
    </row>
    <row r="2457" spans="1:7" ht="12.75">
      <c r="A2457" s="3">
        <v>39</v>
      </c>
      <c r="B2457" s="4">
        <f t="shared" si="86"/>
        <v>19</v>
      </c>
      <c r="C2457" s="4" t="str">
        <f ca="1">IF(G2457=$E$2+1,D2416,INDIRECT(ADDRESS(4+MOD(IF(G2457&lt;$E$2+1,G2457,$E$2+$E$2+2-G2457)-A2457+2*$E$2+1,2*$E$2+1),3)))</f>
        <v>Player 20</v>
      </c>
      <c r="D2457" s="3" t="str">
        <f ca="1" t="shared" si="87"/>
        <v>Player 22</v>
      </c>
      <c r="E2457" s="3"/>
      <c r="F2457" s="3"/>
      <c r="G2457">
        <f>1+MOD(A2457+D2415-2,2*$E$2+1)</f>
        <v>21</v>
      </c>
    </row>
    <row r="2468" spans="1:6" ht="12.75">
      <c r="A2468" t="s">
        <v>45</v>
      </c>
      <c r="C2468" s="1" t="s">
        <v>46</v>
      </c>
      <c r="D2468" s="2">
        <v>23</v>
      </c>
      <c r="F2468"/>
    </row>
    <row r="2469" spans="3:6" ht="12.75">
      <c r="C2469" s="1" t="s">
        <v>47</v>
      </c>
      <c r="D2469" s="2" t="str">
        <f ca="1">INDIRECT(ADDRESS(3+D2468,3))</f>
        <v>Player 23</v>
      </c>
      <c r="F2469"/>
    </row>
    <row r="2470" ht="12.75">
      <c r="F2470"/>
    </row>
    <row r="2471" spans="1:7" ht="12.75">
      <c r="A2471" s="3" t="s">
        <v>57</v>
      </c>
      <c r="B2471" s="13" t="s">
        <v>5</v>
      </c>
      <c r="C2471" s="4" t="s">
        <v>11</v>
      </c>
      <c r="D2471" s="3" t="s">
        <v>10</v>
      </c>
      <c r="E2471" s="5" t="s">
        <v>3</v>
      </c>
      <c r="F2471" s="3" t="s">
        <v>4</v>
      </c>
      <c r="G2471" t="s">
        <v>48</v>
      </c>
    </row>
    <row r="2472" spans="1:7" ht="12.75">
      <c r="A2472" s="16">
        <v>1</v>
      </c>
      <c r="B2472" s="15">
        <f>IF(G2472=$E$2+1,0,IF(G2472&lt;$E$2+1,G2472,$E$2+$E$2+2-G2472))</f>
        <v>17</v>
      </c>
      <c r="C2472" s="15" t="str">
        <f ca="1">IF(G2472=$E$2+1,D2469,INDIRECT(ADDRESS(4+MOD(IF(G2472&lt;$E$2+1,G2472,$E$2+$E$2+2-G2472)-A2472+2*$E$2+1,2*$E$2+1),3)))</f>
        <v>Player 17</v>
      </c>
      <c r="D2472" s="16" t="str">
        <f aca="true" ca="1" t="shared" si="88" ref="D2472:D2500">IF(G2472=$E$2+1,$F$3,INDIRECT(ADDRESS(4+MOD(IF(G2472&lt;$E$2+1,$E$2+$E$2+2-G2472,G2472)-A2472+2*$E$2+1,2*$E$2+1),3)))</f>
        <v>Player 23</v>
      </c>
      <c r="E2472" s="17"/>
      <c r="F2472" s="16"/>
      <c r="G2472">
        <f>1+MOD(A2472+D2468-2,2*$E$2+1)</f>
        <v>23</v>
      </c>
    </row>
    <row r="2473" spans="1:7" ht="12.75">
      <c r="A2473" s="3">
        <v>2</v>
      </c>
      <c r="B2473" s="4">
        <f aca="true" t="shared" si="89" ref="B2473:B2492">IF(G2473=$E$2+1,0,IF(G2473&lt;$E$2+1,G2473,$E$2+$E$2+2-G2473))</f>
        <v>16</v>
      </c>
      <c r="C2473" s="4" t="str">
        <f ca="1">IF(G2473=$E$2+1,D2469,INDIRECT(ADDRESS(4+MOD(IF(G2473&lt;$E$2+1,G2473,$E$2+$E$2+2-G2473)-A2473+2*$E$2+1,2*$E$2+1),3)))</f>
        <v>Player 15</v>
      </c>
      <c r="D2473" s="3" t="str">
        <f ca="1" t="shared" si="88"/>
        <v>Player 23</v>
      </c>
      <c r="E2473" s="5"/>
      <c r="F2473" s="3"/>
      <c r="G2473">
        <f>1+MOD(A2473+D2468-2,2*$E$2+1)</f>
        <v>24</v>
      </c>
    </row>
    <row r="2474" spans="1:7" ht="12.75">
      <c r="A2474" s="3">
        <v>3</v>
      </c>
      <c r="B2474" s="4">
        <f t="shared" si="89"/>
        <v>15</v>
      </c>
      <c r="C2474" s="4" t="str">
        <f ca="1">IF(G2474=$E$2+1,D2469,INDIRECT(ADDRESS(4+MOD(IF(G2474&lt;$E$2+1,G2474,$E$2+$E$2+2-G2474)-A2474+2*$E$2+1,2*$E$2+1),3)))</f>
        <v>Player 13</v>
      </c>
      <c r="D2474" s="3" t="str">
        <f ca="1" t="shared" si="88"/>
        <v>Player 23</v>
      </c>
      <c r="E2474" s="3"/>
      <c r="F2474" s="3"/>
      <c r="G2474">
        <f>1+MOD(A2474+D2468-2,2*$E$2+1)</f>
        <v>25</v>
      </c>
    </row>
    <row r="2475" spans="1:7" ht="12.75">
      <c r="A2475" s="3">
        <v>4</v>
      </c>
      <c r="B2475" s="4">
        <f t="shared" si="89"/>
        <v>14</v>
      </c>
      <c r="C2475" s="4" t="str">
        <f ca="1">IF(G2475=$E$2+1,D2469,INDIRECT(ADDRESS(4+MOD(IF(G2475&lt;$E$2+1,G2475,$E$2+$E$2+2-G2475)-A2475+2*$E$2+1,2*$E$2+1),3)))</f>
        <v>Player 11</v>
      </c>
      <c r="D2475" s="3" t="str">
        <f ca="1" t="shared" si="88"/>
        <v>Player 23</v>
      </c>
      <c r="E2475" s="3"/>
      <c r="F2475" s="3"/>
      <c r="G2475">
        <f>1+MOD(A2475+D2468-2,2*$E$2+1)</f>
        <v>26</v>
      </c>
    </row>
    <row r="2476" spans="1:7" ht="12.75">
      <c r="A2476" s="3">
        <v>5</v>
      </c>
      <c r="B2476" s="4">
        <f t="shared" si="89"/>
        <v>13</v>
      </c>
      <c r="C2476" s="4" t="str">
        <f ca="1">IF(G2476=$E$2+1,D2469,INDIRECT(ADDRESS(4+MOD(IF(G2476&lt;$E$2+1,G2476,$E$2+$E$2+2-G2476)-A2476+2*$E$2+1,2*$E$2+1),3)))</f>
        <v>Player 9</v>
      </c>
      <c r="D2476" s="3" t="str">
        <f ca="1" t="shared" si="88"/>
        <v>Player 23</v>
      </c>
      <c r="E2476" s="3"/>
      <c r="F2476" s="3"/>
      <c r="G2476">
        <f>1+MOD(A2476+D2468-2,2*$E$2+1)</f>
        <v>27</v>
      </c>
    </row>
    <row r="2477" spans="1:7" ht="12.75">
      <c r="A2477" s="3">
        <v>6</v>
      </c>
      <c r="B2477" s="4">
        <f t="shared" si="89"/>
        <v>12</v>
      </c>
      <c r="C2477" s="4" t="str">
        <f ca="1">IF(G2477=$E$2+1,D2469,INDIRECT(ADDRESS(4+MOD(IF(G2477&lt;$E$2+1,G2477,$E$2+$E$2+2-G2477)-A2477+2*$E$2+1,2*$E$2+1),3)))</f>
        <v>Player 7</v>
      </c>
      <c r="D2477" s="3" t="str">
        <f ca="1" t="shared" si="88"/>
        <v>Player 23</v>
      </c>
      <c r="E2477" s="3"/>
      <c r="F2477" s="3"/>
      <c r="G2477">
        <f>1+MOD(A2477+D2468-2,2*$E$2+1)</f>
        <v>28</v>
      </c>
    </row>
    <row r="2478" spans="1:7" ht="12.75">
      <c r="A2478" s="3">
        <v>7</v>
      </c>
      <c r="B2478" s="4">
        <f t="shared" si="89"/>
        <v>11</v>
      </c>
      <c r="C2478" s="4" t="str">
        <f ca="1">IF(G2478=$E$2+1,D2469,INDIRECT(ADDRESS(4+MOD(IF(G2478&lt;$E$2+1,G2478,$E$2+$E$2+2-G2478)-A2478+2*$E$2+1,2*$E$2+1),3)))</f>
        <v>Player 5</v>
      </c>
      <c r="D2478" s="3" t="str">
        <f ca="1" t="shared" si="88"/>
        <v>Player 23</v>
      </c>
      <c r="E2478" s="3"/>
      <c r="F2478" s="3"/>
      <c r="G2478">
        <f>1+MOD(A2478+D2468-2,2*$E$2+1)</f>
        <v>29</v>
      </c>
    </row>
    <row r="2479" spans="1:7" ht="12.75">
      <c r="A2479" s="3">
        <v>8</v>
      </c>
      <c r="B2479" s="4">
        <f t="shared" si="89"/>
        <v>10</v>
      </c>
      <c r="C2479" s="4" t="str">
        <f ca="1">IF(G2479=$E$2+1,D2469,INDIRECT(ADDRESS(4+MOD(IF(G2479&lt;$E$2+1,G2479,$E$2+$E$2+2-G2479)-A2479+2*$E$2+1,2*$E$2+1),3)))</f>
        <v>Player 3</v>
      </c>
      <c r="D2479" s="3" t="str">
        <f ca="1" t="shared" si="88"/>
        <v>Player 23</v>
      </c>
      <c r="E2479" s="3"/>
      <c r="F2479" s="3"/>
      <c r="G2479">
        <f>1+MOD(A2479+D2468-2,2*$E$2+1)</f>
        <v>30</v>
      </c>
    </row>
    <row r="2480" spans="1:7" ht="12.75">
      <c r="A2480" s="3">
        <v>9</v>
      </c>
      <c r="B2480" s="4">
        <f t="shared" si="89"/>
        <v>9</v>
      </c>
      <c r="C2480" s="4" t="str">
        <f ca="1">IF(G2480=$E$2+1,D2469,INDIRECT(ADDRESS(4+MOD(IF(G2480&lt;$E$2+1,G2480,$E$2+$E$2+2-G2480)-A2480+2*$E$2+1,2*$E$2+1),3)))</f>
        <v>Player 1</v>
      </c>
      <c r="D2480" s="3" t="str">
        <f ca="1" t="shared" si="88"/>
        <v>Player 23</v>
      </c>
      <c r="E2480" s="3"/>
      <c r="F2480" s="3"/>
      <c r="G2480">
        <f>1+MOD(A2480+D2468-2,2*$E$2+1)</f>
        <v>31</v>
      </c>
    </row>
    <row r="2481" spans="1:7" ht="12.75">
      <c r="A2481" s="3">
        <v>10</v>
      </c>
      <c r="B2481" s="4">
        <f t="shared" si="89"/>
        <v>8</v>
      </c>
      <c r="C2481" s="4" t="str">
        <f ca="1">IF(G2481=$E$2+1,D2469,INDIRECT(ADDRESS(4+MOD(IF(G2481&lt;$E$2+1,G2481,$E$2+$E$2+2-G2481)-A2481+2*$E$2+1,2*$E$2+1),3)))</f>
        <v>Player 38</v>
      </c>
      <c r="D2481" s="3" t="str">
        <f ca="1" t="shared" si="88"/>
        <v>Player 23</v>
      </c>
      <c r="E2481" s="3"/>
      <c r="F2481" s="3"/>
      <c r="G2481">
        <f>1+MOD(A2481+D2468-2,2*$E$2+1)</f>
        <v>32</v>
      </c>
    </row>
    <row r="2482" spans="1:7" ht="12.75">
      <c r="A2482" s="3">
        <v>11</v>
      </c>
      <c r="B2482" s="4">
        <f t="shared" si="89"/>
        <v>7</v>
      </c>
      <c r="C2482" s="4" t="str">
        <f ca="1">IF(G2482=$E$2+1,D2469,INDIRECT(ADDRESS(4+MOD(IF(G2482&lt;$E$2+1,G2482,$E$2+$E$2+2-G2482)-A2482+2*$E$2+1,2*$E$2+1),3)))</f>
        <v>Player 36</v>
      </c>
      <c r="D2482" s="3" t="str">
        <f ca="1" t="shared" si="88"/>
        <v>Player 23</v>
      </c>
      <c r="E2482" s="3"/>
      <c r="F2482" s="3"/>
      <c r="G2482">
        <f>1+MOD(A2482+D2468-2,2*$E$2+1)</f>
        <v>33</v>
      </c>
    </row>
    <row r="2483" spans="1:7" ht="12.75">
      <c r="A2483" s="3">
        <v>12</v>
      </c>
      <c r="B2483" s="4">
        <f t="shared" si="89"/>
        <v>6</v>
      </c>
      <c r="C2483" s="4" t="str">
        <f ca="1">IF(G2483=$E$2+1,D2469,INDIRECT(ADDRESS(4+MOD(IF(G2483&lt;$E$2+1,G2483,$E$2+$E$2+2-G2483)-A2483+2*$E$2+1,2*$E$2+1),3)))</f>
        <v>Player 34</v>
      </c>
      <c r="D2483" s="3" t="str">
        <f ca="1" t="shared" si="88"/>
        <v>Player 23</v>
      </c>
      <c r="E2483" s="3"/>
      <c r="F2483" s="3"/>
      <c r="G2483">
        <f>1+MOD(A2483+D2468-2,2*$E$2+1)</f>
        <v>34</v>
      </c>
    </row>
    <row r="2484" spans="1:7" ht="12.75">
      <c r="A2484" s="3">
        <v>13</v>
      </c>
      <c r="B2484" s="4">
        <f t="shared" si="89"/>
        <v>5</v>
      </c>
      <c r="C2484" s="4" t="str">
        <f ca="1">IF(G2484=$E$2+1,D2469,INDIRECT(ADDRESS(4+MOD(IF(G2484&lt;$E$2+1,G2484,$E$2+$E$2+2-G2484)-A2484+2*$E$2+1,2*$E$2+1),3)))</f>
        <v>Player 32</v>
      </c>
      <c r="D2484" s="3" t="str">
        <f ca="1" t="shared" si="88"/>
        <v>Player 23</v>
      </c>
      <c r="E2484" s="3"/>
      <c r="F2484" s="3"/>
      <c r="G2484">
        <f>1+MOD(A2484+D2468-2,2*$E$2+1)</f>
        <v>35</v>
      </c>
    </row>
    <row r="2485" spans="1:7" ht="12.75">
      <c r="A2485" s="3">
        <v>14</v>
      </c>
      <c r="B2485" s="4">
        <f t="shared" si="89"/>
        <v>4</v>
      </c>
      <c r="C2485" s="4" t="str">
        <f ca="1">IF(G2485=$E$2+1,D2469,INDIRECT(ADDRESS(4+MOD(IF(G2485&lt;$E$2+1,G2485,$E$2+$E$2+2-G2485)-A2485+2*$E$2+1,2*$E$2+1),3)))</f>
        <v>Player 30</v>
      </c>
      <c r="D2485" s="3" t="str">
        <f ca="1" t="shared" si="88"/>
        <v>Player 23</v>
      </c>
      <c r="E2485" s="3"/>
      <c r="F2485" s="3"/>
      <c r="G2485">
        <f>1+MOD(A2485+D2468-2,2*$E$2+1)</f>
        <v>36</v>
      </c>
    </row>
    <row r="2486" spans="1:7" ht="12.75">
      <c r="A2486" s="3">
        <v>15</v>
      </c>
      <c r="B2486" s="4">
        <f t="shared" si="89"/>
        <v>3</v>
      </c>
      <c r="C2486" s="4" t="str">
        <f ca="1">IF(G2486=$E$2+1,D2469,INDIRECT(ADDRESS(4+MOD(IF(G2486&lt;$E$2+1,G2486,$E$2+$E$2+2-G2486)-A2486+2*$E$2+1,2*$E$2+1),3)))</f>
        <v>Player 28</v>
      </c>
      <c r="D2486" s="3" t="str">
        <f ca="1" t="shared" si="88"/>
        <v>Player 23</v>
      </c>
      <c r="E2486" s="3"/>
      <c r="F2486" s="3"/>
      <c r="G2486">
        <f>1+MOD(A2486+D2468-2,2*$E$2+1)</f>
        <v>37</v>
      </c>
    </row>
    <row r="2487" spans="1:7" ht="12.75">
      <c r="A2487" s="3">
        <v>16</v>
      </c>
      <c r="B2487" s="4">
        <f t="shared" si="89"/>
        <v>2</v>
      </c>
      <c r="C2487" s="4" t="str">
        <f ca="1">IF(G2487=$E$2+1,D2469,INDIRECT(ADDRESS(4+MOD(IF(G2487&lt;$E$2+1,G2487,$E$2+$E$2+2-G2487)-A2487+2*$E$2+1,2*$E$2+1),3)))</f>
        <v>Player 26</v>
      </c>
      <c r="D2487" s="3" t="str">
        <f ca="1" t="shared" si="88"/>
        <v>Player 23</v>
      </c>
      <c r="E2487" s="3"/>
      <c r="F2487" s="3"/>
      <c r="G2487">
        <f>1+MOD(A2487+D2468-2,2*$E$2+1)</f>
        <v>38</v>
      </c>
    </row>
    <row r="2488" spans="1:7" ht="12.75">
      <c r="A2488" s="3">
        <v>17</v>
      </c>
      <c r="B2488" s="4">
        <f t="shared" si="89"/>
        <v>1</v>
      </c>
      <c r="C2488" s="4" t="str">
        <f ca="1">IF(G2488=$E$2+1,D2469,INDIRECT(ADDRESS(4+MOD(IF(G2488&lt;$E$2+1,G2488,$E$2+$E$2+2-G2488)-A2488+2*$E$2+1,2*$E$2+1),3)))</f>
        <v>Player 24</v>
      </c>
      <c r="D2488" s="3" t="str">
        <f ca="1" t="shared" si="88"/>
        <v>Player 23</v>
      </c>
      <c r="E2488" s="3"/>
      <c r="F2488" s="3"/>
      <c r="G2488">
        <f>1+MOD(A2488+D2468-2,2*$E$2+1)</f>
        <v>39</v>
      </c>
    </row>
    <row r="2489" spans="1:7" ht="12.75">
      <c r="A2489" s="3">
        <v>18</v>
      </c>
      <c r="B2489" s="4">
        <f t="shared" si="89"/>
        <v>1</v>
      </c>
      <c r="C2489" s="4" t="str">
        <f ca="1">IF(G2489=$E$2+1,D2469,INDIRECT(ADDRESS(4+MOD(IF(G2489&lt;$E$2+1,G2489,$E$2+$E$2+2-G2489)-A2489+2*$E$2+1,2*$E$2+1),3)))</f>
        <v>Player 23</v>
      </c>
      <c r="D2489" s="3" t="str">
        <f ca="1" t="shared" si="88"/>
        <v>Player 22</v>
      </c>
      <c r="E2489" s="3"/>
      <c r="F2489" s="3"/>
      <c r="G2489">
        <f>1+MOD(A2489+D2468-2,2*$E$2+1)</f>
        <v>1</v>
      </c>
    </row>
    <row r="2490" spans="1:7" ht="12.75">
      <c r="A2490" s="3">
        <v>19</v>
      </c>
      <c r="B2490" s="4">
        <f t="shared" si="89"/>
        <v>2</v>
      </c>
      <c r="C2490" s="4" t="str">
        <f ca="1">IF(G2490=$E$2+1,D2469,INDIRECT(ADDRESS(4+MOD(IF(G2490&lt;$E$2+1,G2490,$E$2+$E$2+2-G2490)-A2490+2*$E$2+1,2*$E$2+1),3)))</f>
        <v>Player 23</v>
      </c>
      <c r="D2490" s="3" t="str">
        <f ca="1" t="shared" si="88"/>
        <v>Player 20</v>
      </c>
      <c r="E2490" s="3"/>
      <c r="F2490" s="3"/>
      <c r="G2490">
        <f>1+MOD(A2490+D2468-2,2*$E$2+1)</f>
        <v>2</v>
      </c>
    </row>
    <row r="2491" spans="1:7" ht="12.75">
      <c r="A2491" s="3">
        <v>20</v>
      </c>
      <c r="B2491" s="4">
        <f t="shared" si="89"/>
        <v>3</v>
      </c>
      <c r="C2491" s="4" t="str">
        <f ca="1">IF(G2491=$E$2+1,D2469,INDIRECT(ADDRESS(4+MOD(IF(G2491&lt;$E$2+1,G2491,$E$2+$E$2+2-G2491)-A2491+2*$E$2+1,2*$E$2+1),3)))</f>
        <v>Player 23</v>
      </c>
      <c r="D2491" s="3" t="str">
        <f ca="1" t="shared" si="88"/>
        <v>Player 18</v>
      </c>
      <c r="E2491" s="3"/>
      <c r="F2491" s="3"/>
      <c r="G2491">
        <f>1+MOD(A2491+D2468-2,2*$E$2+1)</f>
        <v>3</v>
      </c>
    </row>
    <row r="2492" spans="1:7" ht="12.75">
      <c r="A2492" s="3">
        <v>21</v>
      </c>
      <c r="B2492" s="4">
        <f t="shared" si="89"/>
        <v>4</v>
      </c>
      <c r="C2492" s="4" t="str">
        <f ca="1">IF(G2492=$E$2+1,D2469,INDIRECT(ADDRESS(4+MOD(IF(G2492&lt;$E$2+1,G2492,$E$2+$E$2+2-G2492)-A2492+2*$E$2+1,2*$E$2+1),3)))</f>
        <v>Player 23</v>
      </c>
      <c r="D2492" s="3" t="str">
        <f ca="1" t="shared" si="88"/>
        <v>Player 16</v>
      </c>
      <c r="E2492" s="3"/>
      <c r="F2492" s="3"/>
      <c r="G2492">
        <f>1+MOD(A2492+D2468-2,2*$E$2+1)</f>
        <v>4</v>
      </c>
    </row>
    <row r="2493" spans="1:7" ht="12.75">
      <c r="A2493" s="3">
        <v>22</v>
      </c>
      <c r="B2493" s="4">
        <f>IF(G2493=$E$2+1,0,IF(G2493&lt;$E$2+1,G2493,$E$2+$E$2+2-G2493))</f>
        <v>5</v>
      </c>
      <c r="C2493" s="4" t="str">
        <f ca="1">IF(G2493=$E$2+1,D2469,INDIRECT(ADDRESS(4+MOD(IF(G2493&lt;$E$2+1,G2493,$E$2+$E$2+2-G2493)-A2493+2*$E$2+1,2*$E$2+1),3)))</f>
        <v>Player 23</v>
      </c>
      <c r="D2493" s="3" t="str">
        <f ca="1" t="shared" si="88"/>
        <v>Player 14</v>
      </c>
      <c r="E2493" s="3"/>
      <c r="F2493" s="3"/>
      <c r="G2493">
        <f>1+MOD(A2493+D2468-2,2*$E$2+1)</f>
        <v>5</v>
      </c>
    </row>
    <row r="2494" spans="1:7" ht="12.75">
      <c r="A2494" s="3">
        <v>23</v>
      </c>
      <c r="B2494" s="4">
        <f>IF(G2494=$E$2+1,0,IF(G2494&lt;$E$2+1,G2494,$E$2+$E$2+2-G2494))</f>
        <v>6</v>
      </c>
      <c r="C2494" s="4" t="str">
        <f ca="1">IF(G2494=$E$2+1,D2469,INDIRECT(ADDRESS(4+MOD(IF(G2494&lt;$E$2+1,G2494,$E$2+$E$2+2-G2494)-A2494+2*$E$2+1,2*$E$2+1),3)))</f>
        <v>Player 23</v>
      </c>
      <c r="D2494" s="3" t="str">
        <f ca="1" t="shared" si="88"/>
        <v>Player 12</v>
      </c>
      <c r="E2494" s="3"/>
      <c r="F2494" s="3"/>
      <c r="G2494">
        <f>1+MOD(A2494+D2468-2,2*$E$2+1)</f>
        <v>6</v>
      </c>
    </row>
    <row r="2495" spans="1:7" ht="12.75">
      <c r="A2495" s="3">
        <v>24</v>
      </c>
      <c r="B2495" s="4">
        <f aca="true" t="shared" si="90" ref="B2495:B2510">IF(G2495=$E$2+1,0,IF(G2495&lt;$E$2+1,G2495,$E$2+$E$2+2-G2495))</f>
        <v>7</v>
      </c>
      <c r="C2495" s="4" t="str">
        <f ca="1">IF(G2495=$E$2+1,D2469,INDIRECT(ADDRESS(4+MOD(IF(G2495&lt;$E$2+1,G2495,$E$2+$E$2+2-G2495)-A2495+2*$E$2+1,2*$E$2+1),3)))</f>
        <v>Player 23</v>
      </c>
      <c r="D2495" s="3" t="str">
        <f ca="1" t="shared" si="88"/>
        <v>Player 10</v>
      </c>
      <c r="E2495" s="3"/>
      <c r="F2495" s="3"/>
      <c r="G2495">
        <f>1+MOD(A2495+D2468-2,2*$E$2+1)</f>
        <v>7</v>
      </c>
    </row>
    <row r="2496" spans="1:7" ht="12.75">
      <c r="A2496" s="3">
        <v>25</v>
      </c>
      <c r="B2496" s="4">
        <f t="shared" si="90"/>
        <v>8</v>
      </c>
      <c r="C2496" s="4" t="str">
        <f ca="1">IF(G2496=$E$2+1,D2469,INDIRECT(ADDRESS(4+MOD(IF(G2496&lt;$E$2+1,G2496,$E$2+$E$2+2-G2496)-A2496+2*$E$2+1,2*$E$2+1),3)))</f>
        <v>Player 23</v>
      </c>
      <c r="D2496" s="3" t="str">
        <f ca="1" t="shared" si="88"/>
        <v>Player 8</v>
      </c>
      <c r="E2496" s="3"/>
      <c r="F2496" s="3"/>
      <c r="G2496">
        <f>1+MOD(A2496+D2468-2,2*$E$2+1)</f>
        <v>8</v>
      </c>
    </row>
    <row r="2497" spans="1:7" ht="12.75">
      <c r="A2497" s="3">
        <v>26</v>
      </c>
      <c r="B2497" s="4">
        <f t="shared" si="90"/>
        <v>9</v>
      </c>
      <c r="C2497" s="4" t="str">
        <f ca="1">IF(G2497=$E$2+1,D2469,INDIRECT(ADDRESS(4+MOD(IF(G2497&lt;$E$2+1,G2497,$E$2+$E$2+2-G2497)-A2497+2*$E$2+1,2*$E$2+1),3)))</f>
        <v>Player 23</v>
      </c>
      <c r="D2497" s="3" t="str">
        <f ca="1" t="shared" si="88"/>
        <v>Player 6</v>
      </c>
      <c r="E2497" s="3"/>
      <c r="F2497" s="3"/>
      <c r="G2497">
        <f>1+MOD(A2497+D2468-2,2*$E$2+1)</f>
        <v>9</v>
      </c>
    </row>
    <row r="2498" spans="1:7" ht="12.75">
      <c r="A2498" s="3">
        <v>27</v>
      </c>
      <c r="B2498" s="4">
        <f t="shared" si="90"/>
        <v>10</v>
      </c>
      <c r="C2498" s="4" t="str">
        <f ca="1">IF(G2498=$E$2+1,D2469,INDIRECT(ADDRESS(4+MOD(IF(G2498&lt;$E$2+1,G2498,$E$2+$E$2+2-G2498)-A2498+2*$E$2+1,2*$E$2+1),3)))</f>
        <v>Player 23</v>
      </c>
      <c r="D2498" s="3" t="str">
        <f ca="1" t="shared" si="88"/>
        <v>Player 4</v>
      </c>
      <c r="E2498" s="3"/>
      <c r="F2498" s="3"/>
      <c r="G2498">
        <f>1+MOD(A2498+D2468-2,2*$E$2+1)</f>
        <v>10</v>
      </c>
    </row>
    <row r="2499" spans="1:7" ht="12.75">
      <c r="A2499" s="3">
        <v>28</v>
      </c>
      <c r="B2499" s="4">
        <f t="shared" si="90"/>
        <v>11</v>
      </c>
      <c r="C2499" s="4" t="str">
        <f ca="1">IF(G2499=$E$2+1,D2469,INDIRECT(ADDRESS(4+MOD(IF(G2499&lt;$E$2+1,G2499,$E$2+$E$2+2-G2499)-A2499+2*$E$2+1,2*$E$2+1),3)))</f>
        <v>Player 23</v>
      </c>
      <c r="D2499" s="3" t="str">
        <f ca="1" t="shared" si="88"/>
        <v>Player 2</v>
      </c>
      <c r="E2499" s="3"/>
      <c r="F2499" s="3"/>
      <c r="G2499">
        <f>1+MOD(A2499+D2468-2,2*$E$2+1)</f>
        <v>11</v>
      </c>
    </row>
    <row r="2500" spans="1:7" ht="12.75">
      <c r="A2500" s="3">
        <v>29</v>
      </c>
      <c r="B2500" s="4">
        <f t="shared" si="90"/>
        <v>12</v>
      </c>
      <c r="C2500" s="4" t="str">
        <f ca="1">IF(G2500=$E$2+1,D2469,INDIRECT(ADDRESS(4+MOD(IF(G2500&lt;$E$2+1,G2500,$E$2+$E$2+2-G2500)-A2500+2*$E$2+1,2*$E$2+1),3)))</f>
        <v>Player 23</v>
      </c>
      <c r="D2500" s="3" t="str">
        <f ca="1" t="shared" si="88"/>
        <v>Player 39 or Rest</v>
      </c>
      <c r="E2500" s="3"/>
      <c r="F2500" s="3"/>
      <c r="G2500">
        <f>1+MOD(A2500+D2468-2,2*$E$2+1)</f>
        <v>12</v>
      </c>
    </row>
    <row r="2501" spans="1:7" ht="12.75">
      <c r="A2501" s="3">
        <v>30</v>
      </c>
      <c r="B2501" s="4">
        <f t="shared" si="90"/>
        <v>13</v>
      </c>
      <c r="C2501" s="4" t="str">
        <f ca="1">IF(G2501=$E$2+1,D2469,INDIRECT(ADDRESS(4+MOD(IF(G2501&lt;$E$2+1,G2501,$E$2+$E$2+2-G2501)-A2501+2*$E$2+1,2*$E$2+1),3)))</f>
        <v>Player 23</v>
      </c>
      <c r="D2501" s="3" t="str">
        <f ca="1">IF(G2501=$E$2+1,$F$3,INDIRECT(ADDRESS(4+MOD(IF(G2501&lt;$E$2+1,$E$2+$E$2+2-G2501,G2501)-A2501+2*$E$2+1,2*$E$2+1),3)))</f>
        <v>Player 37</v>
      </c>
      <c r="E2501" s="3"/>
      <c r="F2501" s="3"/>
      <c r="G2501">
        <f>1+MOD(A2501+D2468-2,2*$E$2+1)</f>
        <v>13</v>
      </c>
    </row>
    <row r="2502" spans="1:7" ht="12.75">
      <c r="A2502" s="3">
        <v>31</v>
      </c>
      <c r="B2502" s="4">
        <f t="shared" si="90"/>
        <v>14</v>
      </c>
      <c r="C2502" s="4" t="str">
        <f ca="1">IF(G2502=$E$2+1,D2469,INDIRECT(ADDRESS(4+MOD(IF(G2502&lt;$E$2+1,G2502,$E$2+$E$2+2-G2502)-A2502+2*$E$2+1,2*$E$2+1),3)))</f>
        <v>Player 23</v>
      </c>
      <c r="D2502" s="3" t="str">
        <f ca="1">IF(G2502=$E$2+1,$F$3,INDIRECT(ADDRESS(4+MOD(IF(G2502&lt;$E$2+1,$E$2+$E$2+2-G2502,G2502)-A2502+2*$E$2+1,2*$E$2+1),3)))</f>
        <v>Player 35</v>
      </c>
      <c r="E2502" s="3"/>
      <c r="F2502" s="3"/>
      <c r="G2502">
        <f>1+MOD(A2502+D2468-2,2*$E$2+1)</f>
        <v>14</v>
      </c>
    </row>
    <row r="2503" spans="1:7" ht="12.75">
      <c r="A2503" s="3">
        <v>32</v>
      </c>
      <c r="B2503" s="4">
        <f t="shared" si="90"/>
        <v>15</v>
      </c>
      <c r="C2503" s="4" t="str">
        <f ca="1">IF(G2503=$E$2+1,D2469,INDIRECT(ADDRESS(4+MOD(IF(G2503&lt;$E$2+1,G2503,$E$2+$E$2+2-G2503)-A2503+2*$E$2+1,2*$E$2+1),3)))</f>
        <v>Player 23</v>
      </c>
      <c r="D2503" s="3" t="str">
        <f aca="true" ca="1" t="shared" si="91" ref="D2503:D2510">IF(G2503=$E$2+1,$F$3,INDIRECT(ADDRESS(4+MOD(IF(G2503&lt;$E$2+1,$E$2+$E$2+2-G2503,G2503)-A2503+2*$E$2+1,2*$E$2+1),3)))</f>
        <v>Player 33</v>
      </c>
      <c r="E2503" s="3"/>
      <c r="F2503" s="3"/>
      <c r="G2503">
        <f>1+MOD(A2503+D2468-2,2*$E$2+1)</f>
        <v>15</v>
      </c>
    </row>
    <row r="2504" spans="1:7" ht="12.75">
      <c r="A2504" s="3">
        <v>33</v>
      </c>
      <c r="B2504" s="4">
        <f t="shared" si="90"/>
        <v>16</v>
      </c>
      <c r="C2504" s="4" t="str">
        <f ca="1">IF(G2504=$E$2+1,D2469,INDIRECT(ADDRESS(4+MOD(IF(G2504&lt;$E$2+1,G2504,$E$2+$E$2+2-G2504)-A2504+2*$E$2+1,2*$E$2+1),3)))</f>
        <v>Player 23</v>
      </c>
      <c r="D2504" s="3" t="str">
        <f ca="1" t="shared" si="91"/>
        <v>Player 31</v>
      </c>
      <c r="E2504" s="3"/>
      <c r="F2504" s="3"/>
      <c r="G2504">
        <f>1+MOD(A2504+D2468-2,2*$E$2+1)</f>
        <v>16</v>
      </c>
    </row>
    <row r="2505" spans="1:7" ht="12.75">
      <c r="A2505" s="3">
        <v>34</v>
      </c>
      <c r="B2505" s="4">
        <f t="shared" si="90"/>
        <v>17</v>
      </c>
      <c r="C2505" s="4" t="str">
        <f ca="1">IF(G2505=$E$2+1,D2469,INDIRECT(ADDRESS(4+MOD(IF(G2505&lt;$E$2+1,G2505,$E$2+$E$2+2-G2505)-A2505+2*$E$2+1,2*$E$2+1),3)))</f>
        <v>Player 23</v>
      </c>
      <c r="D2505" s="3" t="str">
        <f ca="1" t="shared" si="91"/>
        <v>Player 29</v>
      </c>
      <c r="E2505" s="3"/>
      <c r="F2505" s="3"/>
      <c r="G2505">
        <f>1+MOD(A2505+D2468-2,2*$E$2+1)</f>
        <v>17</v>
      </c>
    </row>
    <row r="2506" spans="1:7" ht="12.75">
      <c r="A2506" s="3">
        <v>35</v>
      </c>
      <c r="B2506" s="4">
        <f t="shared" si="90"/>
        <v>18</v>
      </c>
      <c r="C2506" s="4" t="str">
        <f ca="1">IF(G2506=$E$2+1,D2469,INDIRECT(ADDRESS(4+MOD(IF(G2506&lt;$E$2+1,G2506,$E$2+$E$2+2-G2506)-A2506+2*$E$2+1,2*$E$2+1),3)))</f>
        <v>Player 23</v>
      </c>
      <c r="D2506" s="3" t="str">
        <f ca="1" t="shared" si="91"/>
        <v>Player 27</v>
      </c>
      <c r="E2506" s="3"/>
      <c r="F2506" s="3"/>
      <c r="G2506">
        <f>1+MOD(A2506+D2468-2,2*$E$2+1)</f>
        <v>18</v>
      </c>
    </row>
    <row r="2507" spans="1:7" ht="12.75">
      <c r="A2507" s="3">
        <v>36</v>
      </c>
      <c r="B2507" s="4">
        <f t="shared" si="90"/>
        <v>19</v>
      </c>
      <c r="C2507" s="4" t="str">
        <f ca="1">IF(G2507=$E$2+1,D2469,INDIRECT(ADDRESS(4+MOD(IF(G2507&lt;$E$2+1,G2507,$E$2+$E$2+2-G2507)-A2507+2*$E$2+1,2*$E$2+1),3)))</f>
        <v>Player 23</v>
      </c>
      <c r="D2507" s="3" t="str">
        <f ca="1" t="shared" si="91"/>
        <v>Player 25</v>
      </c>
      <c r="E2507" s="3"/>
      <c r="F2507" s="3"/>
      <c r="G2507">
        <f>1+MOD(A2507+D2468-2,2*$E$2+1)</f>
        <v>19</v>
      </c>
    </row>
    <row r="2508" spans="1:7" ht="12.75">
      <c r="A2508" s="3">
        <v>37</v>
      </c>
      <c r="B2508" s="4">
        <f t="shared" si="90"/>
        <v>0</v>
      </c>
      <c r="C2508" s="4" t="str">
        <f ca="1">IF(G2508=$E$2+1,D2469,INDIRECT(ADDRESS(4+MOD(IF(G2508&lt;$E$2+1,G2508,$E$2+$E$2+2-G2508)-A2508+2*$E$2+1,2*$E$2+1),3)))</f>
        <v>Player 23</v>
      </c>
      <c r="D2508" s="3" t="str">
        <f ca="1" t="shared" si="91"/>
        <v>Rest</v>
      </c>
      <c r="E2508" s="3"/>
      <c r="F2508" s="3"/>
      <c r="G2508">
        <f>1+MOD(A2508+D2468-2,2*$E$2+1)</f>
        <v>20</v>
      </c>
    </row>
    <row r="2509" spans="1:7" ht="12.75">
      <c r="A2509" s="3">
        <v>38</v>
      </c>
      <c r="B2509" s="4">
        <f t="shared" si="90"/>
        <v>19</v>
      </c>
      <c r="C2509" s="4" t="str">
        <f ca="1">IF(G2509=$E$2+1,D2469,INDIRECT(ADDRESS(4+MOD(IF(G2509&lt;$E$2+1,G2509,$E$2+$E$2+2-G2509)-A2509+2*$E$2+1,2*$E$2+1),3)))</f>
        <v>Player 21</v>
      </c>
      <c r="D2509" s="3" t="str">
        <f ca="1" t="shared" si="91"/>
        <v>Player 23</v>
      </c>
      <c r="E2509" s="3"/>
      <c r="F2509" s="3"/>
      <c r="G2509">
        <f>1+MOD(A2509+D2468-2,2*$E$2+1)</f>
        <v>21</v>
      </c>
    </row>
    <row r="2510" spans="1:7" ht="12.75">
      <c r="A2510" s="3">
        <v>39</v>
      </c>
      <c r="B2510" s="4">
        <f t="shared" si="90"/>
        <v>18</v>
      </c>
      <c r="C2510" s="4" t="str">
        <f ca="1">IF(G2510=$E$2+1,D2469,INDIRECT(ADDRESS(4+MOD(IF(G2510&lt;$E$2+1,G2510,$E$2+$E$2+2-G2510)-A2510+2*$E$2+1,2*$E$2+1),3)))</f>
        <v>Player 19</v>
      </c>
      <c r="D2510" s="3" t="str">
        <f ca="1" t="shared" si="91"/>
        <v>Player 23</v>
      </c>
      <c r="E2510" s="3"/>
      <c r="F2510" s="3"/>
      <c r="G2510">
        <f>1+MOD(A2510+D2468-2,2*$E$2+1)</f>
        <v>22</v>
      </c>
    </row>
    <row r="2520" spans="1:6" ht="12.75">
      <c r="A2520" t="s">
        <v>45</v>
      </c>
      <c r="C2520" s="1" t="s">
        <v>46</v>
      </c>
      <c r="D2520" s="2">
        <v>24</v>
      </c>
      <c r="F2520"/>
    </row>
    <row r="2521" spans="3:6" ht="12.75">
      <c r="C2521" s="1" t="s">
        <v>47</v>
      </c>
      <c r="D2521" s="2" t="str">
        <f ca="1">INDIRECT(ADDRESS(3+D2520,3))</f>
        <v>Player 24</v>
      </c>
      <c r="F2521"/>
    </row>
    <row r="2522" ht="12.75">
      <c r="F2522"/>
    </row>
    <row r="2523" spans="1:7" ht="12.75">
      <c r="A2523" s="3" t="s">
        <v>57</v>
      </c>
      <c r="B2523" s="13" t="s">
        <v>5</v>
      </c>
      <c r="C2523" s="4" t="s">
        <v>11</v>
      </c>
      <c r="D2523" s="3" t="s">
        <v>10</v>
      </c>
      <c r="E2523" s="5" t="s">
        <v>3</v>
      </c>
      <c r="F2523" s="3" t="s">
        <v>4</v>
      </c>
      <c r="G2523" t="s">
        <v>48</v>
      </c>
    </row>
    <row r="2524" spans="1:7" ht="12.75">
      <c r="A2524" s="16">
        <v>1</v>
      </c>
      <c r="B2524" s="15">
        <f>IF(G2524=$E$2+1,0,IF(G2524&lt;$E$2+1,G2524,$E$2+$E$2+2-G2524))</f>
        <v>16</v>
      </c>
      <c r="C2524" s="15" t="str">
        <f ca="1">IF(G2524=$E$2+1,D2521,INDIRECT(ADDRESS(4+MOD(IF(G2524&lt;$E$2+1,G2524,$E$2+$E$2+2-G2524)-A2524+2*$E$2+1,2*$E$2+1),3)))</f>
        <v>Player 16</v>
      </c>
      <c r="D2524" s="16" t="str">
        <f aca="true" ca="1" t="shared" si="92" ref="D2524:D2552">IF(G2524=$E$2+1,$F$3,INDIRECT(ADDRESS(4+MOD(IF(G2524&lt;$E$2+1,$E$2+$E$2+2-G2524,G2524)-A2524+2*$E$2+1,2*$E$2+1),3)))</f>
        <v>Player 24</v>
      </c>
      <c r="E2524" s="17"/>
      <c r="F2524" s="16"/>
      <c r="G2524">
        <f>1+MOD(A2524+D2520-2,2*$E$2+1)</f>
        <v>24</v>
      </c>
    </row>
    <row r="2525" spans="1:7" ht="12.75">
      <c r="A2525" s="3">
        <v>2</v>
      </c>
      <c r="B2525" s="4">
        <f aca="true" t="shared" si="93" ref="B2525:B2544">IF(G2525=$E$2+1,0,IF(G2525&lt;$E$2+1,G2525,$E$2+$E$2+2-G2525))</f>
        <v>15</v>
      </c>
      <c r="C2525" s="4" t="str">
        <f ca="1">IF(G2525=$E$2+1,D2521,INDIRECT(ADDRESS(4+MOD(IF(G2525&lt;$E$2+1,G2525,$E$2+$E$2+2-G2525)-A2525+2*$E$2+1,2*$E$2+1),3)))</f>
        <v>Player 14</v>
      </c>
      <c r="D2525" s="3" t="str">
        <f ca="1" t="shared" si="92"/>
        <v>Player 24</v>
      </c>
      <c r="E2525" s="5"/>
      <c r="F2525" s="3"/>
      <c r="G2525">
        <f>1+MOD(A2525+D2520-2,2*$E$2+1)</f>
        <v>25</v>
      </c>
    </row>
    <row r="2526" spans="1:7" ht="12.75">
      <c r="A2526" s="3">
        <v>3</v>
      </c>
      <c r="B2526" s="4">
        <f t="shared" si="93"/>
        <v>14</v>
      </c>
      <c r="C2526" s="4" t="str">
        <f ca="1">IF(G2526=$E$2+1,D2521,INDIRECT(ADDRESS(4+MOD(IF(G2526&lt;$E$2+1,G2526,$E$2+$E$2+2-G2526)-A2526+2*$E$2+1,2*$E$2+1),3)))</f>
        <v>Player 12</v>
      </c>
      <c r="D2526" s="3" t="str">
        <f ca="1" t="shared" si="92"/>
        <v>Player 24</v>
      </c>
      <c r="E2526" s="3"/>
      <c r="F2526" s="3"/>
      <c r="G2526">
        <f>1+MOD(A2526+D2520-2,2*$E$2+1)</f>
        <v>26</v>
      </c>
    </row>
    <row r="2527" spans="1:7" ht="12.75">
      <c r="A2527" s="3">
        <v>4</v>
      </c>
      <c r="B2527" s="4">
        <f t="shared" si="93"/>
        <v>13</v>
      </c>
      <c r="C2527" s="4" t="str">
        <f ca="1">IF(G2527=$E$2+1,D2521,INDIRECT(ADDRESS(4+MOD(IF(G2527&lt;$E$2+1,G2527,$E$2+$E$2+2-G2527)-A2527+2*$E$2+1,2*$E$2+1),3)))</f>
        <v>Player 10</v>
      </c>
      <c r="D2527" s="3" t="str">
        <f ca="1" t="shared" si="92"/>
        <v>Player 24</v>
      </c>
      <c r="E2527" s="3"/>
      <c r="F2527" s="3"/>
      <c r="G2527">
        <f>1+MOD(A2527+D2520-2,2*$E$2+1)</f>
        <v>27</v>
      </c>
    </row>
    <row r="2528" spans="1:7" ht="12.75">
      <c r="A2528" s="3">
        <v>5</v>
      </c>
      <c r="B2528" s="4">
        <f t="shared" si="93"/>
        <v>12</v>
      </c>
      <c r="C2528" s="4" t="str">
        <f ca="1">IF(G2528=$E$2+1,D2521,INDIRECT(ADDRESS(4+MOD(IF(G2528&lt;$E$2+1,G2528,$E$2+$E$2+2-G2528)-A2528+2*$E$2+1,2*$E$2+1),3)))</f>
        <v>Player 8</v>
      </c>
      <c r="D2528" s="3" t="str">
        <f ca="1" t="shared" si="92"/>
        <v>Player 24</v>
      </c>
      <c r="E2528" s="3"/>
      <c r="F2528" s="3"/>
      <c r="G2528">
        <f>1+MOD(A2528+D2520-2,2*$E$2+1)</f>
        <v>28</v>
      </c>
    </row>
    <row r="2529" spans="1:7" ht="12.75">
      <c r="A2529" s="3">
        <v>6</v>
      </c>
      <c r="B2529" s="4">
        <f t="shared" si="93"/>
        <v>11</v>
      </c>
      <c r="C2529" s="4" t="str">
        <f ca="1">IF(G2529=$E$2+1,D2521,INDIRECT(ADDRESS(4+MOD(IF(G2529&lt;$E$2+1,G2529,$E$2+$E$2+2-G2529)-A2529+2*$E$2+1,2*$E$2+1),3)))</f>
        <v>Player 6</v>
      </c>
      <c r="D2529" s="3" t="str">
        <f ca="1" t="shared" si="92"/>
        <v>Player 24</v>
      </c>
      <c r="E2529" s="3"/>
      <c r="F2529" s="3"/>
      <c r="G2529">
        <f>1+MOD(A2529+D2520-2,2*$E$2+1)</f>
        <v>29</v>
      </c>
    </row>
    <row r="2530" spans="1:7" ht="12.75">
      <c r="A2530" s="3">
        <v>7</v>
      </c>
      <c r="B2530" s="4">
        <f t="shared" si="93"/>
        <v>10</v>
      </c>
      <c r="C2530" s="4" t="str">
        <f ca="1">IF(G2530=$E$2+1,D2521,INDIRECT(ADDRESS(4+MOD(IF(G2530&lt;$E$2+1,G2530,$E$2+$E$2+2-G2530)-A2530+2*$E$2+1,2*$E$2+1),3)))</f>
        <v>Player 4</v>
      </c>
      <c r="D2530" s="3" t="str">
        <f ca="1" t="shared" si="92"/>
        <v>Player 24</v>
      </c>
      <c r="E2530" s="3"/>
      <c r="F2530" s="3"/>
      <c r="G2530">
        <f>1+MOD(A2530+D2520-2,2*$E$2+1)</f>
        <v>30</v>
      </c>
    </row>
    <row r="2531" spans="1:7" ht="12.75">
      <c r="A2531" s="3">
        <v>8</v>
      </c>
      <c r="B2531" s="4">
        <f t="shared" si="93"/>
        <v>9</v>
      </c>
      <c r="C2531" s="4" t="str">
        <f ca="1">IF(G2531=$E$2+1,D2521,INDIRECT(ADDRESS(4+MOD(IF(G2531&lt;$E$2+1,G2531,$E$2+$E$2+2-G2531)-A2531+2*$E$2+1,2*$E$2+1),3)))</f>
        <v>Player 2</v>
      </c>
      <c r="D2531" s="3" t="str">
        <f ca="1" t="shared" si="92"/>
        <v>Player 24</v>
      </c>
      <c r="E2531" s="3"/>
      <c r="F2531" s="3"/>
      <c r="G2531">
        <f>1+MOD(A2531+D2520-2,2*$E$2+1)</f>
        <v>31</v>
      </c>
    </row>
    <row r="2532" spans="1:7" ht="12.75">
      <c r="A2532" s="3">
        <v>9</v>
      </c>
      <c r="B2532" s="4">
        <f t="shared" si="93"/>
        <v>8</v>
      </c>
      <c r="C2532" s="4" t="str">
        <f ca="1">IF(G2532=$E$2+1,D2521,INDIRECT(ADDRESS(4+MOD(IF(G2532&lt;$E$2+1,G2532,$E$2+$E$2+2-G2532)-A2532+2*$E$2+1,2*$E$2+1),3)))</f>
        <v>Player 39 or Rest</v>
      </c>
      <c r="D2532" s="3" t="str">
        <f ca="1" t="shared" si="92"/>
        <v>Player 24</v>
      </c>
      <c r="E2532" s="3"/>
      <c r="F2532" s="3"/>
      <c r="G2532">
        <f>1+MOD(A2532+D2520-2,2*$E$2+1)</f>
        <v>32</v>
      </c>
    </row>
    <row r="2533" spans="1:7" ht="12.75">
      <c r="A2533" s="3">
        <v>10</v>
      </c>
      <c r="B2533" s="4">
        <f t="shared" si="93"/>
        <v>7</v>
      </c>
      <c r="C2533" s="4" t="str">
        <f ca="1">IF(G2533=$E$2+1,D2521,INDIRECT(ADDRESS(4+MOD(IF(G2533&lt;$E$2+1,G2533,$E$2+$E$2+2-G2533)-A2533+2*$E$2+1,2*$E$2+1),3)))</f>
        <v>Player 37</v>
      </c>
      <c r="D2533" s="3" t="str">
        <f ca="1" t="shared" si="92"/>
        <v>Player 24</v>
      </c>
      <c r="E2533" s="3"/>
      <c r="F2533" s="3"/>
      <c r="G2533">
        <f>1+MOD(A2533+D2520-2,2*$E$2+1)</f>
        <v>33</v>
      </c>
    </row>
    <row r="2534" spans="1:7" ht="12.75">
      <c r="A2534" s="3">
        <v>11</v>
      </c>
      <c r="B2534" s="4">
        <f t="shared" si="93"/>
        <v>6</v>
      </c>
      <c r="C2534" s="4" t="str">
        <f ca="1">IF(G2534=$E$2+1,D2521,INDIRECT(ADDRESS(4+MOD(IF(G2534&lt;$E$2+1,G2534,$E$2+$E$2+2-G2534)-A2534+2*$E$2+1,2*$E$2+1),3)))</f>
        <v>Player 35</v>
      </c>
      <c r="D2534" s="3" t="str">
        <f ca="1" t="shared" si="92"/>
        <v>Player 24</v>
      </c>
      <c r="E2534" s="3"/>
      <c r="F2534" s="3"/>
      <c r="G2534">
        <f>1+MOD(A2534+D2520-2,2*$E$2+1)</f>
        <v>34</v>
      </c>
    </row>
    <row r="2535" spans="1:7" ht="12.75">
      <c r="A2535" s="3">
        <v>12</v>
      </c>
      <c r="B2535" s="4">
        <f t="shared" si="93"/>
        <v>5</v>
      </c>
      <c r="C2535" s="4" t="str">
        <f ca="1">IF(G2535=$E$2+1,D2521,INDIRECT(ADDRESS(4+MOD(IF(G2535&lt;$E$2+1,G2535,$E$2+$E$2+2-G2535)-A2535+2*$E$2+1,2*$E$2+1),3)))</f>
        <v>Player 33</v>
      </c>
      <c r="D2535" s="3" t="str">
        <f ca="1" t="shared" si="92"/>
        <v>Player 24</v>
      </c>
      <c r="E2535" s="3"/>
      <c r="F2535" s="3"/>
      <c r="G2535">
        <f>1+MOD(A2535+D2520-2,2*$E$2+1)</f>
        <v>35</v>
      </c>
    </row>
    <row r="2536" spans="1:7" ht="12.75">
      <c r="A2536" s="3">
        <v>13</v>
      </c>
      <c r="B2536" s="4">
        <f t="shared" si="93"/>
        <v>4</v>
      </c>
      <c r="C2536" s="4" t="str">
        <f ca="1">IF(G2536=$E$2+1,D2521,INDIRECT(ADDRESS(4+MOD(IF(G2536&lt;$E$2+1,G2536,$E$2+$E$2+2-G2536)-A2536+2*$E$2+1,2*$E$2+1),3)))</f>
        <v>Player 31</v>
      </c>
      <c r="D2536" s="3" t="str">
        <f ca="1" t="shared" si="92"/>
        <v>Player 24</v>
      </c>
      <c r="E2536" s="3"/>
      <c r="F2536" s="3"/>
      <c r="G2536">
        <f>1+MOD(A2536+D2520-2,2*$E$2+1)</f>
        <v>36</v>
      </c>
    </row>
    <row r="2537" spans="1:7" ht="12.75">
      <c r="A2537" s="3">
        <v>14</v>
      </c>
      <c r="B2537" s="4">
        <f t="shared" si="93"/>
        <v>3</v>
      </c>
      <c r="C2537" s="4" t="str">
        <f ca="1">IF(G2537=$E$2+1,D2521,INDIRECT(ADDRESS(4+MOD(IF(G2537&lt;$E$2+1,G2537,$E$2+$E$2+2-G2537)-A2537+2*$E$2+1,2*$E$2+1),3)))</f>
        <v>Player 29</v>
      </c>
      <c r="D2537" s="3" t="str">
        <f ca="1" t="shared" si="92"/>
        <v>Player 24</v>
      </c>
      <c r="E2537" s="3"/>
      <c r="F2537" s="3"/>
      <c r="G2537">
        <f>1+MOD(A2537+D2520-2,2*$E$2+1)</f>
        <v>37</v>
      </c>
    </row>
    <row r="2538" spans="1:7" ht="12.75">
      <c r="A2538" s="3">
        <v>15</v>
      </c>
      <c r="B2538" s="4">
        <f t="shared" si="93"/>
        <v>2</v>
      </c>
      <c r="C2538" s="4" t="str">
        <f ca="1">IF(G2538=$E$2+1,D2521,INDIRECT(ADDRESS(4+MOD(IF(G2538&lt;$E$2+1,G2538,$E$2+$E$2+2-G2538)-A2538+2*$E$2+1,2*$E$2+1),3)))</f>
        <v>Player 27</v>
      </c>
      <c r="D2538" s="3" t="str">
        <f ca="1" t="shared" si="92"/>
        <v>Player 24</v>
      </c>
      <c r="E2538" s="3"/>
      <c r="F2538" s="3"/>
      <c r="G2538">
        <f>1+MOD(A2538+D2520-2,2*$E$2+1)</f>
        <v>38</v>
      </c>
    </row>
    <row r="2539" spans="1:7" ht="12.75">
      <c r="A2539" s="3">
        <v>16</v>
      </c>
      <c r="B2539" s="4">
        <f t="shared" si="93"/>
        <v>1</v>
      </c>
      <c r="C2539" s="4" t="str">
        <f ca="1">IF(G2539=$E$2+1,D2521,INDIRECT(ADDRESS(4+MOD(IF(G2539&lt;$E$2+1,G2539,$E$2+$E$2+2-G2539)-A2539+2*$E$2+1,2*$E$2+1),3)))</f>
        <v>Player 25</v>
      </c>
      <c r="D2539" s="3" t="str">
        <f ca="1" t="shared" si="92"/>
        <v>Player 24</v>
      </c>
      <c r="E2539" s="3"/>
      <c r="F2539" s="3"/>
      <c r="G2539">
        <f>1+MOD(A2539+D2520-2,2*$E$2+1)</f>
        <v>39</v>
      </c>
    </row>
    <row r="2540" spans="1:7" ht="12.75">
      <c r="A2540" s="3">
        <v>17</v>
      </c>
      <c r="B2540" s="4">
        <f t="shared" si="93"/>
        <v>1</v>
      </c>
      <c r="C2540" s="4" t="str">
        <f ca="1">IF(G2540=$E$2+1,D2521,INDIRECT(ADDRESS(4+MOD(IF(G2540&lt;$E$2+1,G2540,$E$2+$E$2+2-G2540)-A2540+2*$E$2+1,2*$E$2+1),3)))</f>
        <v>Player 24</v>
      </c>
      <c r="D2540" s="3" t="str">
        <f ca="1" t="shared" si="92"/>
        <v>Player 23</v>
      </c>
      <c r="E2540" s="3"/>
      <c r="F2540" s="3"/>
      <c r="G2540">
        <f>1+MOD(A2540+D2520-2,2*$E$2+1)</f>
        <v>1</v>
      </c>
    </row>
    <row r="2541" spans="1:7" ht="12.75">
      <c r="A2541" s="3">
        <v>18</v>
      </c>
      <c r="B2541" s="4">
        <f t="shared" si="93"/>
        <v>2</v>
      </c>
      <c r="C2541" s="4" t="str">
        <f ca="1">IF(G2541=$E$2+1,D2521,INDIRECT(ADDRESS(4+MOD(IF(G2541&lt;$E$2+1,G2541,$E$2+$E$2+2-G2541)-A2541+2*$E$2+1,2*$E$2+1),3)))</f>
        <v>Player 24</v>
      </c>
      <c r="D2541" s="3" t="str">
        <f ca="1" t="shared" si="92"/>
        <v>Player 21</v>
      </c>
      <c r="E2541" s="3"/>
      <c r="F2541" s="3"/>
      <c r="G2541">
        <f>1+MOD(A2541+D2520-2,2*$E$2+1)</f>
        <v>2</v>
      </c>
    </row>
    <row r="2542" spans="1:7" ht="12.75">
      <c r="A2542" s="3">
        <v>19</v>
      </c>
      <c r="B2542" s="4">
        <f t="shared" si="93"/>
        <v>3</v>
      </c>
      <c r="C2542" s="4" t="str">
        <f ca="1">IF(G2542=$E$2+1,D2521,INDIRECT(ADDRESS(4+MOD(IF(G2542&lt;$E$2+1,G2542,$E$2+$E$2+2-G2542)-A2542+2*$E$2+1,2*$E$2+1),3)))</f>
        <v>Player 24</v>
      </c>
      <c r="D2542" s="3" t="str">
        <f ca="1" t="shared" si="92"/>
        <v>Player 19</v>
      </c>
      <c r="E2542" s="3"/>
      <c r="F2542" s="3"/>
      <c r="G2542">
        <f>1+MOD(A2542+D2520-2,2*$E$2+1)</f>
        <v>3</v>
      </c>
    </row>
    <row r="2543" spans="1:7" ht="12.75">
      <c r="A2543" s="3">
        <v>20</v>
      </c>
      <c r="B2543" s="4">
        <f t="shared" si="93"/>
        <v>4</v>
      </c>
      <c r="C2543" s="4" t="str">
        <f ca="1">IF(G2543=$E$2+1,D2521,INDIRECT(ADDRESS(4+MOD(IF(G2543&lt;$E$2+1,G2543,$E$2+$E$2+2-G2543)-A2543+2*$E$2+1,2*$E$2+1),3)))</f>
        <v>Player 24</v>
      </c>
      <c r="D2543" s="3" t="str">
        <f ca="1" t="shared" si="92"/>
        <v>Player 17</v>
      </c>
      <c r="E2543" s="3"/>
      <c r="F2543" s="3"/>
      <c r="G2543">
        <f>1+MOD(A2543+D2520-2,2*$E$2+1)</f>
        <v>4</v>
      </c>
    </row>
    <row r="2544" spans="1:7" ht="12.75">
      <c r="A2544" s="3">
        <v>21</v>
      </c>
      <c r="B2544" s="4">
        <f t="shared" si="93"/>
        <v>5</v>
      </c>
      <c r="C2544" s="4" t="str">
        <f ca="1">IF(G2544=$E$2+1,D2521,INDIRECT(ADDRESS(4+MOD(IF(G2544&lt;$E$2+1,G2544,$E$2+$E$2+2-G2544)-A2544+2*$E$2+1,2*$E$2+1),3)))</f>
        <v>Player 24</v>
      </c>
      <c r="D2544" s="3" t="str">
        <f ca="1" t="shared" si="92"/>
        <v>Player 15</v>
      </c>
      <c r="E2544" s="3"/>
      <c r="F2544" s="3"/>
      <c r="G2544">
        <f>1+MOD(A2544+D2520-2,2*$E$2+1)</f>
        <v>5</v>
      </c>
    </row>
    <row r="2545" spans="1:7" ht="12.75">
      <c r="A2545" s="3">
        <v>22</v>
      </c>
      <c r="B2545" s="4">
        <f>IF(G2545=$E$2+1,0,IF(G2545&lt;$E$2+1,G2545,$E$2+$E$2+2-G2545))</f>
        <v>6</v>
      </c>
      <c r="C2545" s="4" t="str">
        <f ca="1">IF(G2545=$E$2+1,D2521,INDIRECT(ADDRESS(4+MOD(IF(G2545&lt;$E$2+1,G2545,$E$2+$E$2+2-G2545)-A2545+2*$E$2+1,2*$E$2+1),3)))</f>
        <v>Player 24</v>
      </c>
      <c r="D2545" s="3" t="str">
        <f ca="1" t="shared" si="92"/>
        <v>Player 13</v>
      </c>
      <c r="E2545" s="3"/>
      <c r="F2545" s="3"/>
      <c r="G2545">
        <f>1+MOD(A2545+D2520-2,2*$E$2+1)</f>
        <v>6</v>
      </c>
    </row>
    <row r="2546" spans="1:7" ht="12.75">
      <c r="A2546" s="3">
        <v>23</v>
      </c>
      <c r="B2546" s="4">
        <f>IF(G2546=$E$2+1,0,IF(G2546&lt;$E$2+1,G2546,$E$2+$E$2+2-G2546))</f>
        <v>7</v>
      </c>
      <c r="C2546" s="4" t="str">
        <f ca="1">IF(G2546=$E$2+1,D2521,INDIRECT(ADDRESS(4+MOD(IF(G2546&lt;$E$2+1,G2546,$E$2+$E$2+2-G2546)-A2546+2*$E$2+1,2*$E$2+1),3)))</f>
        <v>Player 24</v>
      </c>
      <c r="D2546" s="3" t="str">
        <f ca="1" t="shared" si="92"/>
        <v>Player 11</v>
      </c>
      <c r="E2546" s="3"/>
      <c r="F2546" s="3"/>
      <c r="G2546">
        <f>1+MOD(A2546+D2520-2,2*$E$2+1)</f>
        <v>7</v>
      </c>
    </row>
    <row r="2547" spans="1:7" ht="12.75">
      <c r="A2547" s="3">
        <v>24</v>
      </c>
      <c r="B2547" s="4">
        <f aca="true" t="shared" si="94" ref="B2547:B2562">IF(G2547=$E$2+1,0,IF(G2547&lt;$E$2+1,G2547,$E$2+$E$2+2-G2547))</f>
        <v>8</v>
      </c>
      <c r="C2547" s="4" t="str">
        <f ca="1">IF(G2547=$E$2+1,D2521,INDIRECT(ADDRESS(4+MOD(IF(G2547&lt;$E$2+1,G2547,$E$2+$E$2+2-G2547)-A2547+2*$E$2+1,2*$E$2+1),3)))</f>
        <v>Player 24</v>
      </c>
      <c r="D2547" s="3" t="str">
        <f ca="1" t="shared" si="92"/>
        <v>Player 9</v>
      </c>
      <c r="E2547" s="3"/>
      <c r="F2547" s="3"/>
      <c r="G2547">
        <f>1+MOD(A2547+D2520-2,2*$E$2+1)</f>
        <v>8</v>
      </c>
    </row>
    <row r="2548" spans="1:7" ht="12.75">
      <c r="A2548" s="3">
        <v>25</v>
      </c>
      <c r="B2548" s="4">
        <f t="shared" si="94"/>
        <v>9</v>
      </c>
      <c r="C2548" s="4" t="str">
        <f ca="1">IF(G2548=$E$2+1,D2521,INDIRECT(ADDRESS(4+MOD(IF(G2548&lt;$E$2+1,G2548,$E$2+$E$2+2-G2548)-A2548+2*$E$2+1,2*$E$2+1),3)))</f>
        <v>Player 24</v>
      </c>
      <c r="D2548" s="3" t="str">
        <f ca="1" t="shared" si="92"/>
        <v>Player 7</v>
      </c>
      <c r="E2548" s="3"/>
      <c r="F2548" s="3"/>
      <c r="G2548">
        <f>1+MOD(A2548+D2520-2,2*$E$2+1)</f>
        <v>9</v>
      </c>
    </row>
    <row r="2549" spans="1:7" ht="12.75">
      <c r="A2549" s="3">
        <v>26</v>
      </c>
      <c r="B2549" s="4">
        <f t="shared" si="94"/>
        <v>10</v>
      </c>
      <c r="C2549" s="4" t="str">
        <f ca="1">IF(G2549=$E$2+1,D2521,INDIRECT(ADDRESS(4+MOD(IF(G2549&lt;$E$2+1,G2549,$E$2+$E$2+2-G2549)-A2549+2*$E$2+1,2*$E$2+1),3)))</f>
        <v>Player 24</v>
      </c>
      <c r="D2549" s="3" t="str">
        <f ca="1" t="shared" si="92"/>
        <v>Player 5</v>
      </c>
      <c r="E2549" s="3"/>
      <c r="F2549" s="3"/>
      <c r="G2549">
        <f>1+MOD(A2549+D2520-2,2*$E$2+1)</f>
        <v>10</v>
      </c>
    </row>
    <row r="2550" spans="1:7" ht="12.75">
      <c r="A2550" s="3">
        <v>27</v>
      </c>
      <c r="B2550" s="4">
        <f t="shared" si="94"/>
        <v>11</v>
      </c>
      <c r="C2550" s="4" t="str">
        <f ca="1">IF(G2550=$E$2+1,D2521,INDIRECT(ADDRESS(4+MOD(IF(G2550&lt;$E$2+1,G2550,$E$2+$E$2+2-G2550)-A2550+2*$E$2+1,2*$E$2+1),3)))</f>
        <v>Player 24</v>
      </c>
      <c r="D2550" s="3" t="str">
        <f ca="1" t="shared" si="92"/>
        <v>Player 3</v>
      </c>
      <c r="E2550" s="3"/>
      <c r="F2550" s="3"/>
      <c r="G2550">
        <f>1+MOD(A2550+D2520-2,2*$E$2+1)</f>
        <v>11</v>
      </c>
    </row>
    <row r="2551" spans="1:7" ht="12.75">
      <c r="A2551" s="3">
        <v>28</v>
      </c>
      <c r="B2551" s="4">
        <f t="shared" si="94"/>
        <v>12</v>
      </c>
      <c r="C2551" s="4" t="str">
        <f ca="1">IF(G2551=$E$2+1,D2521,INDIRECT(ADDRESS(4+MOD(IF(G2551&lt;$E$2+1,G2551,$E$2+$E$2+2-G2551)-A2551+2*$E$2+1,2*$E$2+1),3)))</f>
        <v>Player 24</v>
      </c>
      <c r="D2551" s="3" t="str">
        <f ca="1" t="shared" si="92"/>
        <v>Player 1</v>
      </c>
      <c r="E2551" s="3"/>
      <c r="F2551" s="3"/>
      <c r="G2551">
        <f>1+MOD(A2551+D2520-2,2*$E$2+1)</f>
        <v>12</v>
      </c>
    </row>
    <row r="2552" spans="1:7" ht="12.75">
      <c r="A2552" s="3">
        <v>29</v>
      </c>
      <c r="B2552" s="4">
        <f t="shared" si="94"/>
        <v>13</v>
      </c>
      <c r="C2552" s="4" t="str">
        <f ca="1">IF(G2552=$E$2+1,D2521,INDIRECT(ADDRESS(4+MOD(IF(G2552&lt;$E$2+1,G2552,$E$2+$E$2+2-G2552)-A2552+2*$E$2+1,2*$E$2+1),3)))</f>
        <v>Player 24</v>
      </c>
      <c r="D2552" s="3" t="str">
        <f ca="1" t="shared" si="92"/>
        <v>Player 38</v>
      </c>
      <c r="E2552" s="3"/>
      <c r="F2552" s="3"/>
      <c r="G2552">
        <f>1+MOD(A2552+D2520-2,2*$E$2+1)</f>
        <v>13</v>
      </c>
    </row>
    <row r="2553" spans="1:7" ht="12.75">
      <c r="A2553" s="3">
        <v>30</v>
      </c>
      <c r="B2553" s="4">
        <f t="shared" si="94"/>
        <v>14</v>
      </c>
      <c r="C2553" s="4" t="str">
        <f ca="1">IF(G2553=$E$2+1,D2521,INDIRECT(ADDRESS(4+MOD(IF(G2553&lt;$E$2+1,G2553,$E$2+$E$2+2-G2553)-A2553+2*$E$2+1,2*$E$2+1),3)))</f>
        <v>Player 24</v>
      </c>
      <c r="D2553" s="3" t="str">
        <f ca="1">IF(G2553=$E$2+1,$F$3,INDIRECT(ADDRESS(4+MOD(IF(G2553&lt;$E$2+1,$E$2+$E$2+2-G2553,G2553)-A2553+2*$E$2+1,2*$E$2+1),3)))</f>
        <v>Player 36</v>
      </c>
      <c r="E2553" s="3"/>
      <c r="F2553" s="3"/>
      <c r="G2553">
        <f>1+MOD(A2553+D2520-2,2*$E$2+1)</f>
        <v>14</v>
      </c>
    </row>
    <row r="2554" spans="1:7" ht="12.75">
      <c r="A2554" s="3">
        <v>31</v>
      </c>
      <c r="B2554" s="4">
        <f t="shared" si="94"/>
        <v>15</v>
      </c>
      <c r="C2554" s="4" t="str">
        <f ca="1">IF(G2554=$E$2+1,D2521,INDIRECT(ADDRESS(4+MOD(IF(G2554&lt;$E$2+1,G2554,$E$2+$E$2+2-G2554)-A2554+2*$E$2+1,2*$E$2+1),3)))</f>
        <v>Player 24</v>
      </c>
      <c r="D2554" s="3" t="str">
        <f ca="1">IF(G2554=$E$2+1,$F$3,INDIRECT(ADDRESS(4+MOD(IF(G2554&lt;$E$2+1,$E$2+$E$2+2-G2554,G2554)-A2554+2*$E$2+1,2*$E$2+1),3)))</f>
        <v>Player 34</v>
      </c>
      <c r="E2554" s="3"/>
      <c r="F2554" s="3"/>
      <c r="G2554">
        <f>1+MOD(A2554+D2520-2,2*$E$2+1)</f>
        <v>15</v>
      </c>
    </row>
    <row r="2555" spans="1:7" ht="12.75">
      <c r="A2555" s="3">
        <v>32</v>
      </c>
      <c r="B2555" s="4">
        <f t="shared" si="94"/>
        <v>16</v>
      </c>
      <c r="C2555" s="4" t="str">
        <f ca="1">IF(G2555=$E$2+1,D2521,INDIRECT(ADDRESS(4+MOD(IF(G2555&lt;$E$2+1,G2555,$E$2+$E$2+2-G2555)-A2555+2*$E$2+1,2*$E$2+1),3)))</f>
        <v>Player 24</v>
      </c>
      <c r="D2555" s="3" t="str">
        <f aca="true" ca="1" t="shared" si="95" ref="D2555:D2562">IF(G2555=$E$2+1,$F$3,INDIRECT(ADDRESS(4+MOD(IF(G2555&lt;$E$2+1,$E$2+$E$2+2-G2555,G2555)-A2555+2*$E$2+1,2*$E$2+1),3)))</f>
        <v>Player 32</v>
      </c>
      <c r="E2555" s="3"/>
      <c r="F2555" s="3"/>
      <c r="G2555">
        <f>1+MOD(A2555+D2520-2,2*$E$2+1)</f>
        <v>16</v>
      </c>
    </row>
    <row r="2556" spans="1:7" ht="12.75">
      <c r="A2556" s="3">
        <v>33</v>
      </c>
      <c r="B2556" s="4">
        <f t="shared" si="94"/>
        <v>17</v>
      </c>
      <c r="C2556" s="4" t="str">
        <f ca="1">IF(G2556=$E$2+1,D2521,INDIRECT(ADDRESS(4+MOD(IF(G2556&lt;$E$2+1,G2556,$E$2+$E$2+2-G2556)-A2556+2*$E$2+1,2*$E$2+1),3)))</f>
        <v>Player 24</v>
      </c>
      <c r="D2556" s="3" t="str">
        <f ca="1" t="shared" si="95"/>
        <v>Player 30</v>
      </c>
      <c r="E2556" s="3"/>
      <c r="F2556" s="3"/>
      <c r="G2556">
        <f>1+MOD(A2556+D2520-2,2*$E$2+1)</f>
        <v>17</v>
      </c>
    </row>
    <row r="2557" spans="1:7" ht="12.75">
      <c r="A2557" s="3">
        <v>34</v>
      </c>
      <c r="B2557" s="4">
        <f t="shared" si="94"/>
        <v>18</v>
      </c>
      <c r="C2557" s="4" t="str">
        <f ca="1">IF(G2557=$E$2+1,D2521,INDIRECT(ADDRESS(4+MOD(IF(G2557&lt;$E$2+1,G2557,$E$2+$E$2+2-G2557)-A2557+2*$E$2+1,2*$E$2+1),3)))</f>
        <v>Player 24</v>
      </c>
      <c r="D2557" s="3" t="str">
        <f ca="1" t="shared" si="95"/>
        <v>Player 28</v>
      </c>
      <c r="E2557" s="3"/>
      <c r="F2557" s="3"/>
      <c r="G2557">
        <f>1+MOD(A2557+D2520-2,2*$E$2+1)</f>
        <v>18</v>
      </c>
    </row>
    <row r="2558" spans="1:7" ht="12.75">
      <c r="A2558" s="3">
        <v>35</v>
      </c>
      <c r="B2558" s="4">
        <f t="shared" si="94"/>
        <v>19</v>
      </c>
      <c r="C2558" s="4" t="str">
        <f ca="1">IF(G2558=$E$2+1,D2521,INDIRECT(ADDRESS(4+MOD(IF(G2558&lt;$E$2+1,G2558,$E$2+$E$2+2-G2558)-A2558+2*$E$2+1,2*$E$2+1),3)))</f>
        <v>Player 24</v>
      </c>
      <c r="D2558" s="3" t="str">
        <f ca="1" t="shared" si="95"/>
        <v>Player 26</v>
      </c>
      <c r="E2558" s="3"/>
      <c r="F2558" s="3"/>
      <c r="G2558">
        <f>1+MOD(A2558+D2520-2,2*$E$2+1)</f>
        <v>19</v>
      </c>
    </row>
    <row r="2559" spans="1:7" ht="12.75">
      <c r="A2559" s="3">
        <v>36</v>
      </c>
      <c r="B2559" s="4">
        <f t="shared" si="94"/>
        <v>0</v>
      </c>
      <c r="C2559" s="4" t="str">
        <f ca="1">IF(G2559=$E$2+1,D2521,INDIRECT(ADDRESS(4+MOD(IF(G2559&lt;$E$2+1,G2559,$E$2+$E$2+2-G2559)-A2559+2*$E$2+1,2*$E$2+1),3)))</f>
        <v>Player 24</v>
      </c>
      <c r="D2559" s="3" t="str">
        <f ca="1" t="shared" si="95"/>
        <v>Rest</v>
      </c>
      <c r="E2559" s="3"/>
      <c r="F2559" s="3"/>
      <c r="G2559">
        <f>1+MOD(A2559+D2520-2,2*$E$2+1)</f>
        <v>20</v>
      </c>
    </row>
    <row r="2560" spans="1:7" ht="12.75">
      <c r="A2560" s="3">
        <v>37</v>
      </c>
      <c r="B2560" s="4">
        <f t="shared" si="94"/>
        <v>19</v>
      </c>
      <c r="C2560" s="4" t="str">
        <f ca="1">IF(G2560=$E$2+1,D2521,INDIRECT(ADDRESS(4+MOD(IF(G2560&lt;$E$2+1,G2560,$E$2+$E$2+2-G2560)-A2560+2*$E$2+1,2*$E$2+1),3)))</f>
        <v>Player 22</v>
      </c>
      <c r="D2560" s="3" t="str">
        <f ca="1" t="shared" si="95"/>
        <v>Player 24</v>
      </c>
      <c r="E2560" s="3"/>
      <c r="F2560" s="3"/>
      <c r="G2560">
        <f>1+MOD(A2560+D2520-2,2*$E$2+1)</f>
        <v>21</v>
      </c>
    </row>
    <row r="2561" spans="1:7" ht="12.75">
      <c r="A2561" s="3">
        <v>38</v>
      </c>
      <c r="B2561" s="4">
        <f t="shared" si="94"/>
        <v>18</v>
      </c>
      <c r="C2561" s="4" t="str">
        <f ca="1">IF(G2561=$E$2+1,D2521,INDIRECT(ADDRESS(4+MOD(IF(G2561&lt;$E$2+1,G2561,$E$2+$E$2+2-G2561)-A2561+2*$E$2+1,2*$E$2+1),3)))</f>
        <v>Player 20</v>
      </c>
      <c r="D2561" s="3" t="str">
        <f ca="1" t="shared" si="95"/>
        <v>Player 24</v>
      </c>
      <c r="E2561" s="3"/>
      <c r="F2561" s="3"/>
      <c r="G2561">
        <f>1+MOD(A2561+D2520-2,2*$E$2+1)</f>
        <v>22</v>
      </c>
    </row>
    <row r="2562" spans="1:7" ht="12.75">
      <c r="A2562" s="3">
        <v>39</v>
      </c>
      <c r="B2562" s="4">
        <f t="shared" si="94"/>
        <v>17</v>
      </c>
      <c r="C2562" s="4" t="str">
        <f ca="1">IF(G2562=$E$2+1,D2521,INDIRECT(ADDRESS(4+MOD(IF(G2562&lt;$E$2+1,G2562,$E$2+$E$2+2-G2562)-A2562+2*$E$2+1,2*$E$2+1),3)))</f>
        <v>Player 18</v>
      </c>
      <c r="D2562" s="3" t="str">
        <f ca="1" t="shared" si="95"/>
        <v>Player 24</v>
      </c>
      <c r="E2562" s="3"/>
      <c r="F2562" s="3"/>
      <c r="G2562">
        <f>1+MOD(A2562+D2520-2,2*$E$2+1)</f>
        <v>23</v>
      </c>
    </row>
    <row r="2573" spans="1:6" ht="12.75">
      <c r="A2573" t="s">
        <v>45</v>
      </c>
      <c r="C2573" s="1" t="s">
        <v>46</v>
      </c>
      <c r="D2573" s="2">
        <v>25</v>
      </c>
      <c r="F2573"/>
    </row>
    <row r="2574" spans="3:6" ht="12.75">
      <c r="C2574" s="1" t="s">
        <v>47</v>
      </c>
      <c r="D2574" s="2" t="str">
        <f ca="1">INDIRECT(ADDRESS(3+D2573,3))</f>
        <v>Player 25</v>
      </c>
      <c r="F2574"/>
    </row>
    <row r="2575" ht="12.75">
      <c r="F2575"/>
    </row>
    <row r="2576" spans="1:7" ht="12.75">
      <c r="A2576" s="3" t="s">
        <v>57</v>
      </c>
      <c r="B2576" s="13" t="s">
        <v>5</v>
      </c>
      <c r="C2576" s="4" t="s">
        <v>11</v>
      </c>
      <c r="D2576" s="3" t="s">
        <v>10</v>
      </c>
      <c r="E2576" s="5" t="s">
        <v>3</v>
      </c>
      <c r="F2576" s="3" t="s">
        <v>4</v>
      </c>
      <c r="G2576" t="s">
        <v>48</v>
      </c>
    </row>
    <row r="2577" spans="1:7" ht="12.75">
      <c r="A2577" s="16">
        <v>1</v>
      </c>
      <c r="B2577" s="15">
        <f>IF(G2577=$E$2+1,0,IF(G2577&lt;$E$2+1,G2577,$E$2+$E$2+2-G2577))</f>
        <v>15</v>
      </c>
      <c r="C2577" s="15" t="str">
        <f ca="1">IF(G2577=$E$2+1,D2574,INDIRECT(ADDRESS(4+MOD(IF(G2577&lt;$E$2+1,G2577,$E$2+$E$2+2-G2577)-A2577+2*$E$2+1,2*$E$2+1),3)))</f>
        <v>Player 15</v>
      </c>
      <c r="D2577" s="16" t="str">
        <f aca="true" ca="1" t="shared" si="96" ref="D2577:D2605">IF(G2577=$E$2+1,$F$3,INDIRECT(ADDRESS(4+MOD(IF(G2577&lt;$E$2+1,$E$2+$E$2+2-G2577,G2577)-A2577+2*$E$2+1,2*$E$2+1),3)))</f>
        <v>Player 25</v>
      </c>
      <c r="E2577" s="17"/>
      <c r="F2577" s="16"/>
      <c r="G2577">
        <f>1+MOD(A2577+D2573-2,2*$E$2+1)</f>
        <v>25</v>
      </c>
    </row>
    <row r="2578" spans="1:7" ht="12.75">
      <c r="A2578" s="3">
        <v>2</v>
      </c>
      <c r="B2578" s="4">
        <f aca="true" t="shared" si="97" ref="B2578:B2597">IF(G2578=$E$2+1,0,IF(G2578&lt;$E$2+1,G2578,$E$2+$E$2+2-G2578))</f>
        <v>14</v>
      </c>
      <c r="C2578" s="4" t="str">
        <f ca="1">IF(G2578=$E$2+1,D2574,INDIRECT(ADDRESS(4+MOD(IF(G2578&lt;$E$2+1,G2578,$E$2+$E$2+2-G2578)-A2578+2*$E$2+1,2*$E$2+1),3)))</f>
        <v>Player 13</v>
      </c>
      <c r="D2578" s="3" t="str">
        <f ca="1" t="shared" si="96"/>
        <v>Player 25</v>
      </c>
      <c r="E2578" s="5"/>
      <c r="F2578" s="3"/>
      <c r="G2578">
        <f>1+MOD(A2578+D2573-2,2*$E$2+1)</f>
        <v>26</v>
      </c>
    </row>
    <row r="2579" spans="1:7" ht="12.75">
      <c r="A2579" s="3">
        <v>3</v>
      </c>
      <c r="B2579" s="4">
        <f t="shared" si="97"/>
        <v>13</v>
      </c>
      <c r="C2579" s="4" t="str">
        <f ca="1">IF(G2579=$E$2+1,D2574,INDIRECT(ADDRESS(4+MOD(IF(G2579&lt;$E$2+1,G2579,$E$2+$E$2+2-G2579)-A2579+2*$E$2+1,2*$E$2+1),3)))</f>
        <v>Player 11</v>
      </c>
      <c r="D2579" s="3" t="str">
        <f ca="1" t="shared" si="96"/>
        <v>Player 25</v>
      </c>
      <c r="E2579" s="3"/>
      <c r="F2579" s="3"/>
      <c r="G2579">
        <f>1+MOD(A2579+D2573-2,2*$E$2+1)</f>
        <v>27</v>
      </c>
    </row>
    <row r="2580" spans="1:7" ht="12.75">
      <c r="A2580" s="3">
        <v>4</v>
      </c>
      <c r="B2580" s="4">
        <f t="shared" si="97"/>
        <v>12</v>
      </c>
      <c r="C2580" s="4" t="str">
        <f ca="1">IF(G2580=$E$2+1,D2574,INDIRECT(ADDRESS(4+MOD(IF(G2580&lt;$E$2+1,G2580,$E$2+$E$2+2-G2580)-A2580+2*$E$2+1,2*$E$2+1),3)))</f>
        <v>Player 9</v>
      </c>
      <c r="D2580" s="3" t="str">
        <f ca="1" t="shared" si="96"/>
        <v>Player 25</v>
      </c>
      <c r="E2580" s="3"/>
      <c r="F2580" s="3"/>
      <c r="G2580">
        <f>1+MOD(A2580+D2573-2,2*$E$2+1)</f>
        <v>28</v>
      </c>
    </row>
    <row r="2581" spans="1:7" ht="12.75">
      <c r="A2581" s="3">
        <v>5</v>
      </c>
      <c r="B2581" s="4">
        <f t="shared" si="97"/>
        <v>11</v>
      </c>
      <c r="C2581" s="4" t="str">
        <f ca="1">IF(G2581=$E$2+1,D2574,INDIRECT(ADDRESS(4+MOD(IF(G2581&lt;$E$2+1,G2581,$E$2+$E$2+2-G2581)-A2581+2*$E$2+1,2*$E$2+1),3)))</f>
        <v>Player 7</v>
      </c>
      <c r="D2581" s="3" t="str">
        <f ca="1" t="shared" si="96"/>
        <v>Player 25</v>
      </c>
      <c r="E2581" s="3"/>
      <c r="F2581" s="3"/>
      <c r="G2581">
        <f>1+MOD(A2581+D2573-2,2*$E$2+1)</f>
        <v>29</v>
      </c>
    </row>
    <row r="2582" spans="1:7" ht="12.75">
      <c r="A2582" s="3">
        <v>6</v>
      </c>
      <c r="B2582" s="4">
        <f t="shared" si="97"/>
        <v>10</v>
      </c>
      <c r="C2582" s="4" t="str">
        <f ca="1">IF(G2582=$E$2+1,D2574,INDIRECT(ADDRESS(4+MOD(IF(G2582&lt;$E$2+1,G2582,$E$2+$E$2+2-G2582)-A2582+2*$E$2+1,2*$E$2+1),3)))</f>
        <v>Player 5</v>
      </c>
      <c r="D2582" s="3" t="str">
        <f ca="1" t="shared" si="96"/>
        <v>Player 25</v>
      </c>
      <c r="E2582" s="3"/>
      <c r="F2582" s="3"/>
      <c r="G2582">
        <f>1+MOD(A2582+D2573-2,2*$E$2+1)</f>
        <v>30</v>
      </c>
    </row>
    <row r="2583" spans="1:7" ht="12.75">
      <c r="A2583" s="3">
        <v>7</v>
      </c>
      <c r="B2583" s="4">
        <f t="shared" si="97"/>
        <v>9</v>
      </c>
      <c r="C2583" s="4" t="str">
        <f ca="1">IF(G2583=$E$2+1,D2574,INDIRECT(ADDRESS(4+MOD(IF(G2583&lt;$E$2+1,G2583,$E$2+$E$2+2-G2583)-A2583+2*$E$2+1,2*$E$2+1),3)))</f>
        <v>Player 3</v>
      </c>
      <c r="D2583" s="3" t="str">
        <f ca="1" t="shared" si="96"/>
        <v>Player 25</v>
      </c>
      <c r="E2583" s="3"/>
      <c r="F2583" s="3"/>
      <c r="G2583">
        <f>1+MOD(A2583+D2573-2,2*$E$2+1)</f>
        <v>31</v>
      </c>
    </row>
    <row r="2584" spans="1:7" ht="12.75">
      <c r="A2584" s="3">
        <v>8</v>
      </c>
      <c r="B2584" s="4">
        <f t="shared" si="97"/>
        <v>8</v>
      </c>
      <c r="C2584" s="4" t="str">
        <f ca="1">IF(G2584=$E$2+1,D2574,INDIRECT(ADDRESS(4+MOD(IF(G2584&lt;$E$2+1,G2584,$E$2+$E$2+2-G2584)-A2584+2*$E$2+1,2*$E$2+1),3)))</f>
        <v>Player 1</v>
      </c>
      <c r="D2584" s="3" t="str">
        <f ca="1" t="shared" si="96"/>
        <v>Player 25</v>
      </c>
      <c r="E2584" s="3"/>
      <c r="F2584" s="3"/>
      <c r="G2584">
        <f>1+MOD(A2584+D2573-2,2*$E$2+1)</f>
        <v>32</v>
      </c>
    </row>
    <row r="2585" spans="1:7" ht="12.75">
      <c r="A2585" s="3">
        <v>9</v>
      </c>
      <c r="B2585" s="4">
        <f t="shared" si="97"/>
        <v>7</v>
      </c>
      <c r="C2585" s="4" t="str">
        <f ca="1">IF(G2585=$E$2+1,D2574,INDIRECT(ADDRESS(4+MOD(IF(G2585&lt;$E$2+1,G2585,$E$2+$E$2+2-G2585)-A2585+2*$E$2+1,2*$E$2+1),3)))</f>
        <v>Player 38</v>
      </c>
      <c r="D2585" s="3" t="str">
        <f ca="1" t="shared" si="96"/>
        <v>Player 25</v>
      </c>
      <c r="E2585" s="3"/>
      <c r="F2585" s="3"/>
      <c r="G2585">
        <f>1+MOD(A2585+D2573-2,2*$E$2+1)</f>
        <v>33</v>
      </c>
    </row>
    <row r="2586" spans="1:7" ht="12.75">
      <c r="A2586" s="3">
        <v>10</v>
      </c>
      <c r="B2586" s="4">
        <f t="shared" si="97"/>
        <v>6</v>
      </c>
      <c r="C2586" s="4" t="str">
        <f ca="1">IF(G2586=$E$2+1,D2574,INDIRECT(ADDRESS(4+MOD(IF(G2586&lt;$E$2+1,G2586,$E$2+$E$2+2-G2586)-A2586+2*$E$2+1,2*$E$2+1),3)))</f>
        <v>Player 36</v>
      </c>
      <c r="D2586" s="3" t="str">
        <f ca="1" t="shared" si="96"/>
        <v>Player 25</v>
      </c>
      <c r="E2586" s="3"/>
      <c r="F2586" s="3"/>
      <c r="G2586">
        <f>1+MOD(A2586+D2573-2,2*$E$2+1)</f>
        <v>34</v>
      </c>
    </row>
    <row r="2587" spans="1:7" ht="12.75">
      <c r="A2587" s="3">
        <v>11</v>
      </c>
      <c r="B2587" s="4">
        <f t="shared" si="97"/>
        <v>5</v>
      </c>
      <c r="C2587" s="4" t="str">
        <f ca="1">IF(G2587=$E$2+1,D2574,INDIRECT(ADDRESS(4+MOD(IF(G2587&lt;$E$2+1,G2587,$E$2+$E$2+2-G2587)-A2587+2*$E$2+1,2*$E$2+1),3)))</f>
        <v>Player 34</v>
      </c>
      <c r="D2587" s="3" t="str">
        <f ca="1" t="shared" si="96"/>
        <v>Player 25</v>
      </c>
      <c r="E2587" s="3"/>
      <c r="F2587" s="3"/>
      <c r="G2587">
        <f>1+MOD(A2587+D2573-2,2*$E$2+1)</f>
        <v>35</v>
      </c>
    </row>
    <row r="2588" spans="1:7" ht="12.75">
      <c r="A2588" s="3">
        <v>12</v>
      </c>
      <c r="B2588" s="4">
        <f t="shared" si="97"/>
        <v>4</v>
      </c>
      <c r="C2588" s="4" t="str">
        <f ca="1">IF(G2588=$E$2+1,D2574,INDIRECT(ADDRESS(4+MOD(IF(G2588&lt;$E$2+1,G2588,$E$2+$E$2+2-G2588)-A2588+2*$E$2+1,2*$E$2+1),3)))</f>
        <v>Player 32</v>
      </c>
      <c r="D2588" s="3" t="str">
        <f ca="1" t="shared" si="96"/>
        <v>Player 25</v>
      </c>
      <c r="E2588" s="3"/>
      <c r="F2588" s="3"/>
      <c r="G2588">
        <f>1+MOD(A2588+D2573-2,2*$E$2+1)</f>
        <v>36</v>
      </c>
    </row>
    <row r="2589" spans="1:7" ht="12.75">
      <c r="A2589" s="3">
        <v>13</v>
      </c>
      <c r="B2589" s="4">
        <f t="shared" si="97"/>
        <v>3</v>
      </c>
      <c r="C2589" s="4" t="str">
        <f ca="1">IF(G2589=$E$2+1,D2574,INDIRECT(ADDRESS(4+MOD(IF(G2589&lt;$E$2+1,G2589,$E$2+$E$2+2-G2589)-A2589+2*$E$2+1,2*$E$2+1),3)))</f>
        <v>Player 30</v>
      </c>
      <c r="D2589" s="3" t="str">
        <f ca="1" t="shared" si="96"/>
        <v>Player 25</v>
      </c>
      <c r="E2589" s="3"/>
      <c r="F2589" s="3"/>
      <c r="G2589">
        <f>1+MOD(A2589+D2573-2,2*$E$2+1)</f>
        <v>37</v>
      </c>
    </row>
    <row r="2590" spans="1:7" ht="12.75">
      <c r="A2590" s="3">
        <v>14</v>
      </c>
      <c r="B2590" s="4">
        <f t="shared" si="97"/>
        <v>2</v>
      </c>
      <c r="C2590" s="4" t="str">
        <f ca="1">IF(G2590=$E$2+1,D2574,INDIRECT(ADDRESS(4+MOD(IF(G2590&lt;$E$2+1,G2590,$E$2+$E$2+2-G2590)-A2590+2*$E$2+1,2*$E$2+1),3)))</f>
        <v>Player 28</v>
      </c>
      <c r="D2590" s="3" t="str">
        <f ca="1" t="shared" si="96"/>
        <v>Player 25</v>
      </c>
      <c r="E2590" s="3"/>
      <c r="F2590" s="3"/>
      <c r="G2590">
        <f>1+MOD(A2590+D2573-2,2*$E$2+1)</f>
        <v>38</v>
      </c>
    </row>
    <row r="2591" spans="1:7" ht="12.75">
      <c r="A2591" s="3">
        <v>15</v>
      </c>
      <c r="B2591" s="4">
        <f t="shared" si="97"/>
        <v>1</v>
      </c>
      <c r="C2591" s="4" t="str">
        <f ca="1">IF(G2591=$E$2+1,D2574,INDIRECT(ADDRESS(4+MOD(IF(G2591&lt;$E$2+1,G2591,$E$2+$E$2+2-G2591)-A2591+2*$E$2+1,2*$E$2+1),3)))</f>
        <v>Player 26</v>
      </c>
      <c r="D2591" s="3" t="str">
        <f ca="1" t="shared" si="96"/>
        <v>Player 25</v>
      </c>
      <c r="E2591" s="3"/>
      <c r="F2591" s="3"/>
      <c r="G2591">
        <f>1+MOD(A2591+D2573-2,2*$E$2+1)</f>
        <v>39</v>
      </c>
    </row>
    <row r="2592" spans="1:7" ht="12.75">
      <c r="A2592" s="3">
        <v>16</v>
      </c>
      <c r="B2592" s="4">
        <f t="shared" si="97"/>
        <v>1</v>
      </c>
      <c r="C2592" s="4" t="str">
        <f ca="1">IF(G2592=$E$2+1,D2574,INDIRECT(ADDRESS(4+MOD(IF(G2592&lt;$E$2+1,G2592,$E$2+$E$2+2-G2592)-A2592+2*$E$2+1,2*$E$2+1),3)))</f>
        <v>Player 25</v>
      </c>
      <c r="D2592" s="3" t="str">
        <f ca="1" t="shared" si="96"/>
        <v>Player 24</v>
      </c>
      <c r="E2592" s="3"/>
      <c r="F2592" s="3"/>
      <c r="G2592">
        <f>1+MOD(A2592+D2573-2,2*$E$2+1)</f>
        <v>1</v>
      </c>
    </row>
    <row r="2593" spans="1:7" ht="12.75">
      <c r="A2593" s="3">
        <v>17</v>
      </c>
      <c r="B2593" s="4">
        <f t="shared" si="97"/>
        <v>2</v>
      </c>
      <c r="C2593" s="4" t="str">
        <f ca="1">IF(G2593=$E$2+1,D2574,INDIRECT(ADDRESS(4+MOD(IF(G2593&lt;$E$2+1,G2593,$E$2+$E$2+2-G2593)-A2593+2*$E$2+1,2*$E$2+1),3)))</f>
        <v>Player 25</v>
      </c>
      <c r="D2593" s="3" t="str">
        <f ca="1" t="shared" si="96"/>
        <v>Player 22</v>
      </c>
      <c r="E2593" s="3"/>
      <c r="F2593" s="3"/>
      <c r="G2593">
        <f>1+MOD(A2593+D2573-2,2*$E$2+1)</f>
        <v>2</v>
      </c>
    </row>
    <row r="2594" spans="1:7" ht="12.75">
      <c r="A2594" s="3">
        <v>18</v>
      </c>
      <c r="B2594" s="4">
        <f t="shared" si="97"/>
        <v>3</v>
      </c>
      <c r="C2594" s="4" t="str">
        <f ca="1">IF(G2594=$E$2+1,D2574,INDIRECT(ADDRESS(4+MOD(IF(G2594&lt;$E$2+1,G2594,$E$2+$E$2+2-G2594)-A2594+2*$E$2+1,2*$E$2+1),3)))</f>
        <v>Player 25</v>
      </c>
      <c r="D2594" s="3" t="str">
        <f ca="1" t="shared" si="96"/>
        <v>Player 20</v>
      </c>
      <c r="E2594" s="3"/>
      <c r="F2594" s="3"/>
      <c r="G2594">
        <f>1+MOD(A2594+D2573-2,2*$E$2+1)</f>
        <v>3</v>
      </c>
    </row>
    <row r="2595" spans="1:7" ht="12.75">
      <c r="A2595" s="3">
        <v>19</v>
      </c>
      <c r="B2595" s="4">
        <f t="shared" si="97"/>
        <v>4</v>
      </c>
      <c r="C2595" s="4" t="str">
        <f ca="1">IF(G2595=$E$2+1,D2574,INDIRECT(ADDRESS(4+MOD(IF(G2595&lt;$E$2+1,G2595,$E$2+$E$2+2-G2595)-A2595+2*$E$2+1,2*$E$2+1),3)))</f>
        <v>Player 25</v>
      </c>
      <c r="D2595" s="3" t="str">
        <f ca="1" t="shared" si="96"/>
        <v>Player 18</v>
      </c>
      <c r="E2595" s="3"/>
      <c r="F2595" s="3"/>
      <c r="G2595">
        <f>1+MOD(A2595+D2573-2,2*$E$2+1)</f>
        <v>4</v>
      </c>
    </row>
    <row r="2596" spans="1:7" ht="12.75">
      <c r="A2596" s="3">
        <v>20</v>
      </c>
      <c r="B2596" s="4">
        <f t="shared" si="97"/>
        <v>5</v>
      </c>
      <c r="C2596" s="4" t="str">
        <f ca="1">IF(G2596=$E$2+1,D2574,INDIRECT(ADDRESS(4+MOD(IF(G2596&lt;$E$2+1,G2596,$E$2+$E$2+2-G2596)-A2596+2*$E$2+1,2*$E$2+1),3)))</f>
        <v>Player 25</v>
      </c>
      <c r="D2596" s="3" t="str">
        <f ca="1" t="shared" si="96"/>
        <v>Player 16</v>
      </c>
      <c r="E2596" s="3"/>
      <c r="F2596" s="3"/>
      <c r="G2596">
        <f>1+MOD(A2596+D2573-2,2*$E$2+1)</f>
        <v>5</v>
      </c>
    </row>
    <row r="2597" spans="1:7" ht="12.75">
      <c r="A2597" s="3">
        <v>21</v>
      </c>
      <c r="B2597" s="4">
        <f t="shared" si="97"/>
        <v>6</v>
      </c>
      <c r="C2597" s="4" t="str">
        <f ca="1">IF(G2597=$E$2+1,D2574,INDIRECT(ADDRESS(4+MOD(IF(G2597&lt;$E$2+1,G2597,$E$2+$E$2+2-G2597)-A2597+2*$E$2+1,2*$E$2+1),3)))</f>
        <v>Player 25</v>
      </c>
      <c r="D2597" s="3" t="str">
        <f ca="1" t="shared" si="96"/>
        <v>Player 14</v>
      </c>
      <c r="E2597" s="3"/>
      <c r="F2597" s="3"/>
      <c r="G2597">
        <f>1+MOD(A2597+D2573-2,2*$E$2+1)</f>
        <v>6</v>
      </c>
    </row>
    <row r="2598" spans="1:7" ht="12.75">
      <c r="A2598" s="3">
        <v>22</v>
      </c>
      <c r="B2598" s="4">
        <f>IF(G2598=$E$2+1,0,IF(G2598&lt;$E$2+1,G2598,$E$2+$E$2+2-G2598))</f>
        <v>7</v>
      </c>
      <c r="C2598" s="4" t="str">
        <f ca="1">IF(G2598=$E$2+1,D2574,INDIRECT(ADDRESS(4+MOD(IF(G2598&lt;$E$2+1,G2598,$E$2+$E$2+2-G2598)-A2598+2*$E$2+1,2*$E$2+1),3)))</f>
        <v>Player 25</v>
      </c>
      <c r="D2598" s="3" t="str">
        <f ca="1" t="shared" si="96"/>
        <v>Player 12</v>
      </c>
      <c r="E2598" s="3"/>
      <c r="F2598" s="3"/>
      <c r="G2598">
        <f>1+MOD(A2598+D2573-2,2*$E$2+1)</f>
        <v>7</v>
      </c>
    </row>
    <row r="2599" spans="1:7" ht="12.75">
      <c r="A2599" s="3">
        <v>23</v>
      </c>
      <c r="B2599" s="4">
        <f>IF(G2599=$E$2+1,0,IF(G2599&lt;$E$2+1,G2599,$E$2+$E$2+2-G2599))</f>
        <v>8</v>
      </c>
      <c r="C2599" s="4" t="str">
        <f ca="1">IF(G2599=$E$2+1,D2574,INDIRECT(ADDRESS(4+MOD(IF(G2599&lt;$E$2+1,G2599,$E$2+$E$2+2-G2599)-A2599+2*$E$2+1,2*$E$2+1),3)))</f>
        <v>Player 25</v>
      </c>
      <c r="D2599" s="3" t="str">
        <f ca="1" t="shared" si="96"/>
        <v>Player 10</v>
      </c>
      <c r="E2599" s="3"/>
      <c r="F2599" s="3"/>
      <c r="G2599">
        <f>1+MOD(A2599+D2573-2,2*$E$2+1)</f>
        <v>8</v>
      </c>
    </row>
    <row r="2600" spans="1:7" ht="12.75">
      <c r="A2600" s="3">
        <v>24</v>
      </c>
      <c r="B2600" s="4">
        <f aca="true" t="shared" si="98" ref="B2600:B2615">IF(G2600=$E$2+1,0,IF(G2600&lt;$E$2+1,G2600,$E$2+$E$2+2-G2600))</f>
        <v>9</v>
      </c>
      <c r="C2600" s="4" t="str">
        <f ca="1">IF(G2600=$E$2+1,D2574,INDIRECT(ADDRESS(4+MOD(IF(G2600&lt;$E$2+1,G2600,$E$2+$E$2+2-G2600)-A2600+2*$E$2+1,2*$E$2+1),3)))</f>
        <v>Player 25</v>
      </c>
      <c r="D2600" s="3" t="str">
        <f ca="1" t="shared" si="96"/>
        <v>Player 8</v>
      </c>
      <c r="E2600" s="3"/>
      <c r="F2600" s="3"/>
      <c r="G2600">
        <f>1+MOD(A2600+D2573-2,2*$E$2+1)</f>
        <v>9</v>
      </c>
    </row>
    <row r="2601" spans="1:7" ht="12.75">
      <c r="A2601" s="3">
        <v>25</v>
      </c>
      <c r="B2601" s="4">
        <f t="shared" si="98"/>
        <v>10</v>
      </c>
      <c r="C2601" s="4" t="str">
        <f ca="1">IF(G2601=$E$2+1,D2574,INDIRECT(ADDRESS(4+MOD(IF(G2601&lt;$E$2+1,G2601,$E$2+$E$2+2-G2601)-A2601+2*$E$2+1,2*$E$2+1),3)))</f>
        <v>Player 25</v>
      </c>
      <c r="D2601" s="3" t="str">
        <f ca="1" t="shared" si="96"/>
        <v>Player 6</v>
      </c>
      <c r="E2601" s="3"/>
      <c r="F2601" s="3"/>
      <c r="G2601">
        <f>1+MOD(A2601+D2573-2,2*$E$2+1)</f>
        <v>10</v>
      </c>
    </row>
    <row r="2602" spans="1:7" ht="12.75">
      <c r="A2602" s="3">
        <v>26</v>
      </c>
      <c r="B2602" s="4">
        <f t="shared" si="98"/>
        <v>11</v>
      </c>
      <c r="C2602" s="4" t="str">
        <f ca="1">IF(G2602=$E$2+1,D2574,INDIRECT(ADDRESS(4+MOD(IF(G2602&lt;$E$2+1,G2602,$E$2+$E$2+2-G2602)-A2602+2*$E$2+1,2*$E$2+1),3)))</f>
        <v>Player 25</v>
      </c>
      <c r="D2602" s="3" t="str">
        <f ca="1" t="shared" si="96"/>
        <v>Player 4</v>
      </c>
      <c r="E2602" s="3"/>
      <c r="F2602" s="3"/>
      <c r="G2602">
        <f>1+MOD(A2602+D2573-2,2*$E$2+1)</f>
        <v>11</v>
      </c>
    </row>
    <row r="2603" spans="1:7" ht="12.75">
      <c r="A2603" s="3">
        <v>27</v>
      </c>
      <c r="B2603" s="4">
        <f t="shared" si="98"/>
        <v>12</v>
      </c>
      <c r="C2603" s="4" t="str">
        <f ca="1">IF(G2603=$E$2+1,D2574,INDIRECT(ADDRESS(4+MOD(IF(G2603&lt;$E$2+1,G2603,$E$2+$E$2+2-G2603)-A2603+2*$E$2+1,2*$E$2+1),3)))</f>
        <v>Player 25</v>
      </c>
      <c r="D2603" s="3" t="str">
        <f ca="1" t="shared" si="96"/>
        <v>Player 2</v>
      </c>
      <c r="E2603" s="3"/>
      <c r="F2603" s="3"/>
      <c r="G2603">
        <f>1+MOD(A2603+D2573-2,2*$E$2+1)</f>
        <v>12</v>
      </c>
    </row>
    <row r="2604" spans="1:7" ht="12.75">
      <c r="A2604" s="3">
        <v>28</v>
      </c>
      <c r="B2604" s="4">
        <f t="shared" si="98"/>
        <v>13</v>
      </c>
      <c r="C2604" s="4" t="str">
        <f ca="1">IF(G2604=$E$2+1,D2574,INDIRECT(ADDRESS(4+MOD(IF(G2604&lt;$E$2+1,G2604,$E$2+$E$2+2-G2604)-A2604+2*$E$2+1,2*$E$2+1),3)))</f>
        <v>Player 25</v>
      </c>
      <c r="D2604" s="3" t="str">
        <f ca="1" t="shared" si="96"/>
        <v>Player 39 or Rest</v>
      </c>
      <c r="E2604" s="3"/>
      <c r="F2604" s="3"/>
      <c r="G2604">
        <f>1+MOD(A2604+D2573-2,2*$E$2+1)</f>
        <v>13</v>
      </c>
    </row>
    <row r="2605" spans="1:7" ht="12.75">
      <c r="A2605" s="3">
        <v>29</v>
      </c>
      <c r="B2605" s="4">
        <f t="shared" si="98"/>
        <v>14</v>
      </c>
      <c r="C2605" s="4" t="str">
        <f ca="1">IF(G2605=$E$2+1,D2574,INDIRECT(ADDRESS(4+MOD(IF(G2605&lt;$E$2+1,G2605,$E$2+$E$2+2-G2605)-A2605+2*$E$2+1,2*$E$2+1),3)))</f>
        <v>Player 25</v>
      </c>
      <c r="D2605" s="3" t="str">
        <f ca="1" t="shared" si="96"/>
        <v>Player 37</v>
      </c>
      <c r="E2605" s="3"/>
      <c r="F2605" s="3"/>
      <c r="G2605">
        <f>1+MOD(A2605+D2573-2,2*$E$2+1)</f>
        <v>14</v>
      </c>
    </row>
    <row r="2606" spans="1:7" ht="12.75">
      <c r="A2606" s="3">
        <v>30</v>
      </c>
      <c r="B2606" s="4">
        <f t="shared" si="98"/>
        <v>15</v>
      </c>
      <c r="C2606" s="4" t="str">
        <f ca="1">IF(G2606=$E$2+1,D2574,INDIRECT(ADDRESS(4+MOD(IF(G2606&lt;$E$2+1,G2606,$E$2+$E$2+2-G2606)-A2606+2*$E$2+1,2*$E$2+1),3)))</f>
        <v>Player 25</v>
      </c>
      <c r="D2606" s="3" t="str">
        <f ca="1">IF(G2606=$E$2+1,$F$3,INDIRECT(ADDRESS(4+MOD(IF(G2606&lt;$E$2+1,$E$2+$E$2+2-G2606,G2606)-A2606+2*$E$2+1,2*$E$2+1),3)))</f>
        <v>Player 35</v>
      </c>
      <c r="E2606" s="3"/>
      <c r="F2606" s="3"/>
      <c r="G2606">
        <f>1+MOD(A2606+D2573-2,2*$E$2+1)</f>
        <v>15</v>
      </c>
    </row>
    <row r="2607" spans="1:7" ht="12.75">
      <c r="A2607" s="3">
        <v>31</v>
      </c>
      <c r="B2607" s="4">
        <f t="shared" si="98"/>
        <v>16</v>
      </c>
      <c r="C2607" s="4" t="str">
        <f ca="1">IF(G2607=$E$2+1,D2574,INDIRECT(ADDRESS(4+MOD(IF(G2607&lt;$E$2+1,G2607,$E$2+$E$2+2-G2607)-A2607+2*$E$2+1,2*$E$2+1),3)))</f>
        <v>Player 25</v>
      </c>
      <c r="D2607" s="3" t="str">
        <f ca="1">IF(G2607=$E$2+1,$F$3,INDIRECT(ADDRESS(4+MOD(IF(G2607&lt;$E$2+1,$E$2+$E$2+2-G2607,G2607)-A2607+2*$E$2+1,2*$E$2+1),3)))</f>
        <v>Player 33</v>
      </c>
      <c r="E2607" s="3"/>
      <c r="F2607" s="3"/>
      <c r="G2607">
        <f>1+MOD(A2607+D2573-2,2*$E$2+1)</f>
        <v>16</v>
      </c>
    </row>
    <row r="2608" spans="1:7" ht="12.75">
      <c r="A2608" s="3">
        <v>32</v>
      </c>
      <c r="B2608" s="4">
        <f t="shared" si="98"/>
        <v>17</v>
      </c>
      <c r="C2608" s="4" t="str">
        <f ca="1">IF(G2608=$E$2+1,D2574,INDIRECT(ADDRESS(4+MOD(IF(G2608&lt;$E$2+1,G2608,$E$2+$E$2+2-G2608)-A2608+2*$E$2+1,2*$E$2+1),3)))</f>
        <v>Player 25</v>
      </c>
      <c r="D2608" s="3" t="str">
        <f aca="true" ca="1" t="shared" si="99" ref="D2608:D2615">IF(G2608=$E$2+1,$F$3,INDIRECT(ADDRESS(4+MOD(IF(G2608&lt;$E$2+1,$E$2+$E$2+2-G2608,G2608)-A2608+2*$E$2+1,2*$E$2+1),3)))</f>
        <v>Player 31</v>
      </c>
      <c r="E2608" s="3"/>
      <c r="F2608" s="3"/>
      <c r="G2608">
        <f>1+MOD(A2608+D2573-2,2*$E$2+1)</f>
        <v>17</v>
      </c>
    </row>
    <row r="2609" spans="1:7" ht="12.75">
      <c r="A2609" s="3">
        <v>33</v>
      </c>
      <c r="B2609" s="4">
        <f t="shared" si="98"/>
        <v>18</v>
      </c>
      <c r="C2609" s="4" t="str">
        <f ca="1">IF(G2609=$E$2+1,D2574,INDIRECT(ADDRESS(4+MOD(IF(G2609&lt;$E$2+1,G2609,$E$2+$E$2+2-G2609)-A2609+2*$E$2+1,2*$E$2+1),3)))</f>
        <v>Player 25</v>
      </c>
      <c r="D2609" s="3" t="str">
        <f ca="1" t="shared" si="99"/>
        <v>Player 29</v>
      </c>
      <c r="E2609" s="3"/>
      <c r="F2609" s="3"/>
      <c r="G2609">
        <f>1+MOD(A2609+D2573-2,2*$E$2+1)</f>
        <v>18</v>
      </c>
    </row>
    <row r="2610" spans="1:7" ht="12.75">
      <c r="A2610" s="3">
        <v>34</v>
      </c>
      <c r="B2610" s="4">
        <f t="shared" si="98"/>
        <v>19</v>
      </c>
      <c r="C2610" s="4" t="str">
        <f ca="1">IF(G2610=$E$2+1,D2574,INDIRECT(ADDRESS(4+MOD(IF(G2610&lt;$E$2+1,G2610,$E$2+$E$2+2-G2610)-A2610+2*$E$2+1,2*$E$2+1),3)))</f>
        <v>Player 25</v>
      </c>
      <c r="D2610" s="3" t="str">
        <f ca="1" t="shared" si="99"/>
        <v>Player 27</v>
      </c>
      <c r="E2610" s="3"/>
      <c r="F2610" s="3"/>
      <c r="G2610">
        <f>1+MOD(A2610+D2573-2,2*$E$2+1)</f>
        <v>19</v>
      </c>
    </row>
    <row r="2611" spans="1:7" ht="12.75">
      <c r="A2611" s="3">
        <v>35</v>
      </c>
      <c r="B2611" s="4">
        <f t="shared" si="98"/>
        <v>0</v>
      </c>
      <c r="C2611" s="4" t="str">
        <f ca="1">IF(G2611=$E$2+1,D2574,INDIRECT(ADDRESS(4+MOD(IF(G2611&lt;$E$2+1,G2611,$E$2+$E$2+2-G2611)-A2611+2*$E$2+1,2*$E$2+1),3)))</f>
        <v>Player 25</v>
      </c>
      <c r="D2611" s="3" t="str">
        <f ca="1" t="shared" si="99"/>
        <v>Rest</v>
      </c>
      <c r="E2611" s="3"/>
      <c r="F2611" s="3"/>
      <c r="G2611">
        <f>1+MOD(A2611+D2573-2,2*$E$2+1)</f>
        <v>20</v>
      </c>
    </row>
    <row r="2612" spans="1:7" ht="12.75">
      <c r="A2612" s="3">
        <v>36</v>
      </c>
      <c r="B2612" s="4">
        <f t="shared" si="98"/>
        <v>19</v>
      </c>
      <c r="C2612" s="4" t="str">
        <f ca="1">IF(G2612=$E$2+1,D2574,INDIRECT(ADDRESS(4+MOD(IF(G2612&lt;$E$2+1,G2612,$E$2+$E$2+2-G2612)-A2612+2*$E$2+1,2*$E$2+1),3)))</f>
        <v>Player 23</v>
      </c>
      <c r="D2612" s="3" t="str">
        <f ca="1" t="shared" si="99"/>
        <v>Player 25</v>
      </c>
      <c r="E2612" s="3"/>
      <c r="F2612" s="3"/>
      <c r="G2612">
        <f>1+MOD(A2612+D2573-2,2*$E$2+1)</f>
        <v>21</v>
      </c>
    </row>
    <row r="2613" spans="1:7" ht="12.75">
      <c r="A2613" s="3">
        <v>37</v>
      </c>
      <c r="B2613" s="4">
        <f t="shared" si="98"/>
        <v>18</v>
      </c>
      <c r="C2613" s="4" t="str">
        <f ca="1">IF(G2613=$E$2+1,D2574,INDIRECT(ADDRESS(4+MOD(IF(G2613&lt;$E$2+1,G2613,$E$2+$E$2+2-G2613)-A2613+2*$E$2+1,2*$E$2+1),3)))</f>
        <v>Player 21</v>
      </c>
      <c r="D2613" s="3" t="str">
        <f ca="1" t="shared" si="99"/>
        <v>Player 25</v>
      </c>
      <c r="E2613" s="3"/>
      <c r="F2613" s="3"/>
      <c r="G2613">
        <f>1+MOD(A2613+D2573-2,2*$E$2+1)</f>
        <v>22</v>
      </c>
    </row>
    <row r="2614" spans="1:7" ht="12.75">
      <c r="A2614" s="3">
        <v>38</v>
      </c>
      <c r="B2614" s="4">
        <f t="shared" si="98"/>
        <v>17</v>
      </c>
      <c r="C2614" s="4" t="str">
        <f ca="1">IF(G2614=$E$2+1,D2574,INDIRECT(ADDRESS(4+MOD(IF(G2614&lt;$E$2+1,G2614,$E$2+$E$2+2-G2614)-A2614+2*$E$2+1,2*$E$2+1),3)))</f>
        <v>Player 19</v>
      </c>
      <c r="D2614" s="3" t="str">
        <f ca="1" t="shared" si="99"/>
        <v>Player 25</v>
      </c>
      <c r="E2614" s="3"/>
      <c r="F2614" s="3"/>
      <c r="G2614">
        <f>1+MOD(A2614+D2573-2,2*$E$2+1)</f>
        <v>23</v>
      </c>
    </row>
    <row r="2615" spans="1:7" ht="12.75">
      <c r="A2615" s="3">
        <v>39</v>
      </c>
      <c r="B2615" s="4">
        <f t="shared" si="98"/>
        <v>16</v>
      </c>
      <c r="C2615" s="4" t="str">
        <f ca="1">IF(G2615=$E$2+1,D2574,INDIRECT(ADDRESS(4+MOD(IF(G2615&lt;$E$2+1,G2615,$E$2+$E$2+2-G2615)-A2615+2*$E$2+1,2*$E$2+1),3)))</f>
        <v>Player 17</v>
      </c>
      <c r="D2615" s="3" t="str">
        <f ca="1" t="shared" si="99"/>
        <v>Player 25</v>
      </c>
      <c r="E2615" s="3"/>
      <c r="F2615" s="3"/>
      <c r="G2615">
        <f>1+MOD(A2615+D2573-2,2*$E$2+1)</f>
        <v>24</v>
      </c>
    </row>
    <row r="2625" spans="1:6" ht="12.75">
      <c r="A2625" t="s">
        <v>45</v>
      </c>
      <c r="C2625" s="1" t="s">
        <v>46</v>
      </c>
      <c r="D2625" s="2">
        <v>26</v>
      </c>
      <c r="F2625"/>
    </row>
    <row r="2626" spans="3:6" ht="12.75">
      <c r="C2626" s="1" t="s">
        <v>47</v>
      </c>
      <c r="D2626" s="2" t="str">
        <f ca="1">INDIRECT(ADDRESS(3+D2625,3))</f>
        <v>Player 26</v>
      </c>
      <c r="F2626"/>
    </row>
    <row r="2627" ht="12.75">
      <c r="F2627"/>
    </row>
    <row r="2628" spans="1:7" ht="12.75">
      <c r="A2628" s="3" t="s">
        <v>57</v>
      </c>
      <c r="B2628" s="13" t="s">
        <v>5</v>
      </c>
      <c r="C2628" s="4" t="s">
        <v>11</v>
      </c>
      <c r="D2628" s="3" t="s">
        <v>10</v>
      </c>
      <c r="E2628" s="5" t="s">
        <v>3</v>
      </c>
      <c r="F2628" s="3" t="s">
        <v>4</v>
      </c>
      <c r="G2628" t="s">
        <v>48</v>
      </c>
    </row>
    <row r="2629" spans="1:7" ht="12.75">
      <c r="A2629" s="16">
        <v>1</v>
      </c>
      <c r="B2629" s="15">
        <f>IF(G2629=$E$2+1,0,IF(G2629&lt;$E$2+1,G2629,$E$2+$E$2+2-G2629))</f>
        <v>14</v>
      </c>
      <c r="C2629" s="15" t="str">
        <f ca="1">IF(G2629=$E$2+1,D2626,INDIRECT(ADDRESS(4+MOD(IF(G2629&lt;$E$2+1,G2629,$E$2+$E$2+2-G2629)-A2629+2*$E$2+1,2*$E$2+1),3)))</f>
        <v>Player 14</v>
      </c>
      <c r="D2629" s="16" t="str">
        <f aca="true" ca="1" t="shared" si="100" ref="D2629:D2657">IF(G2629=$E$2+1,$F$3,INDIRECT(ADDRESS(4+MOD(IF(G2629&lt;$E$2+1,$E$2+$E$2+2-G2629,G2629)-A2629+2*$E$2+1,2*$E$2+1),3)))</f>
        <v>Player 26</v>
      </c>
      <c r="E2629" s="17"/>
      <c r="F2629" s="16"/>
      <c r="G2629">
        <f>1+MOD(A2629+D2625-2,2*$E$2+1)</f>
        <v>26</v>
      </c>
    </row>
    <row r="2630" spans="1:7" ht="12.75">
      <c r="A2630" s="3">
        <v>2</v>
      </c>
      <c r="B2630" s="4">
        <f aca="true" t="shared" si="101" ref="B2630:B2649">IF(G2630=$E$2+1,0,IF(G2630&lt;$E$2+1,G2630,$E$2+$E$2+2-G2630))</f>
        <v>13</v>
      </c>
      <c r="C2630" s="4" t="str">
        <f ca="1">IF(G2630=$E$2+1,D2626,INDIRECT(ADDRESS(4+MOD(IF(G2630&lt;$E$2+1,G2630,$E$2+$E$2+2-G2630)-A2630+2*$E$2+1,2*$E$2+1),3)))</f>
        <v>Player 12</v>
      </c>
      <c r="D2630" s="3" t="str">
        <f ca="1" t="shared" si="100"/>
        <v>Player 26</v>
      </c>
      <c r="E2630" s="5"/>
      <c r="F2630" s="3"/>
      <c r="G2630">
        <f>1+MOD(A2630+D2625-2,2*$E$2+1)</f>
        <v>27</v>
      </c>
    </row>
    <row r="2631" spans="1:7" ht="12.75">
      <c r="A2631" s="3">
        <v>3</v>
      </c>
      <c r="B2631" s="4">
        <f t="shared" si="101"/>
        <v>12</v>
      </c>
      <c r="C2631" s="4" t="str">
        <f ca="1">IF(G2631=$E$2+1,D2626,INDIRECT(ADDRESS(4+MOD(IF(G2631&lt;$E$2+1,G2631,$E$2+$E$2+2-G2631)-A2631+2*$E$2+1,2*$E$2+1),3)))</f>
        <v>Player 10</v>
      </c>
      <c r="D2631" s="3" t="str">
        <f ca="1" t="shared" si="100"/>
        <v>Player 26</v>
      </c>
      <c r="E2631" s="3"/>
      <c r="F2631" s="3"/>
      <c r="G2631">
        <f>1+MOD(A2631+D2625-2,2*$E$2+1)</f>
        <v>28</v>
      </c>
    </row>
    <row r="2632" spans="1:7" ht="12.75">
      <c r="A2632" s="3">
        <v>4</v>
      </c>
      <c r="B2632" s="4">
        <f t="shared" si="101"/>
        <v>11</v>
      </c>
      <c r="C2632" s="4" t="str">
        <f ca="1">IF(G2632=$E$2+1,D2626,INDIRECT(ADDRESS(4+MOD(IF(G2632&lt;$E$2+1,G2632,$E$2+$E$2+2-G2632)-A2632+2*$E$2+1,2*$E$2+1),3)))</f>
        <v>Player 8</v>
      </c>
      <c r="D2632" s="3" t="str">
        <f ca="1" t="shared" si="100"/>
        <v>Player 26</v>
      </c>
      <c r="E2632" s="3"/>
      <c r="F2632" s="3"/>
      <c r="G2632">
        <f>1+MOD(A2632+D2625-2,2*$E$2+1)</f>
        <v>29</v>
      </c>
    </row>
    <row r="2633" spans="1:7" ht="12.75">
      <c r="A2633" s="3">
        <v>5</v>
      </c>
      <c r="B2633" s="4">
        <f t="shared" si="101"/>
        <v>10</v>
      </c>
      <c r="C2633" s="4" t="str">
        <f ca="1">IF(G2633=$E$2+1,D2626,INDIRECT(ADDRESS(4+MOD(IF(G2633&lt;$E$2+1,G2633,$E$2+$E$2+2-G2633)-A2633+2*$E$2+1,2*$E$2+1),3)))</f>
        <v>Player 6</v>
      </c>
      <c r="D2633" s="3" t="str">
        <f ca="1" t="shared" si="100"/>
        <v>Player 26</v>
      </c>
      <c r="E2633" s="3"/>
      <c r="F2633" s="3"/>
      <c r="G2633">
        <f>1+MOD(A2633+D2625-2,2*$E$2+1)</f>
        <v>30</v>
      </c>
    </row>
    <row r="2634" spans="1:7" ht="12.75">
      <c r="A2634" s="3">
        <v>6</v>
      </c>
      <c r="B2634" s="4">
        <f t="shared" si="101"/>
        <v>9</v>
      </c>
      <c r="C2634" s="4" t="str">
        <f ca="1">IF(G2634=$E$2+1,D2626,INDIRECT(ADDRESS(4+MOD(IF(G2634&lt;$E$2+1,G2634,$E$2+$E$2+2-G2634)-A2634+2*$E$2+1,2*$E$2+1),3)))</f>
        <v>Player 4</v>
      </c>
      <c r="D2634" s="3" t="str">
        <f ca="1" t="shared" si="100"/>
        <v>Player 26</v>
      </c>
      <c r="E2634" s="3"/>
      <c r="F2634" s="3"/>
      <c r="G2634">
        <f>1+MOD(A2634+D2625-2,2*$E$2+1)</f>
        <v>31</v>
      </c>
    </row>
    <row r="2635" spans="1:7" ht="12.75">
      <c r="A2635" s="3">
        <v>7</v>
      </c>
      <c r="B2635" s="4">
        <f t="shared" si="101"/>
        <v>8</v>
      </c>
      <c r="C2635" s="4" t="str">
        <f ca="1">IF(G2635=$E$2+1,D2626,INDIRECT(ADDRESS(4+MOD(IF(G2635&lt;$E$2+1,G2635,$E$2+$E$2+2-G2635)-A2635+2*$E$2+1,2*$E$2+1),3)))</f>
        <v>Player 2</v>
      </c>
      <c r="D2635" s="3" t="str">
        <f ca="1" t="shared" si="100"/>
        <v>Player 26</v>
      </c>
      <c r="E2635" s="3"/>
      <c r="F2635" s="3"/>
      <c r="G2635">
        <f>1+MOD(A2635+D2625-2,2*$E$2+1)</f>
        <v>32</v>
      </c>
    </row>
    <row r="2636" spans="1:7" ht="12.75">
      <c r="A2636" s="3">
        <v>8</v>
      </c>
      <c r="B2636" s="4">
        <f t="shared" si="101"/>
        <v>7</v>
      </c>
      <c r="C2636" s="4" t="str">
        <f ca="1">IF(G2636=$E$2+1,D2626,INDIRECT(ADDRESS(4+MOD(IF(G2636&lt;$E$2+1,G2636,$E$2+$E$2+2-G2636)-A2636+2*$E$2+1,2*$E$2+1),3)))</f>
        <v>Player 39 or Rest</v>
      </c>
      <c r="D2636" s="3" t="str">
        <f ca="1" t="shared" si="100"/>
        <v>Player 26</v>
      </c>
      <c r="E2636" s="3"/>
      <c r="F2636" s="3"/>
      <c r="G2636">
        <f>1+MOD(A2636+D2625-2,2*$E$2+1)</f>
        <v>33</v>
      </c>
    </row>
    <row r="2637" spans="1:7" ht="12.75">
      <c r="A2637" s="3">
        <v>9</v>
      </c>
      <c r="B2637" s="4">
        <f t="shared" si="101"/>
        <v>6</v>
      </c>
      <c r="C2637" s="4" t="str">
        <f ca="1">IF(G2637=$E$2+1,D2626,INDIRECT(ADDRESS(4+MOD(IF(G2637&lt;$E$2+1,G2637,$E$2+$E$2+2-G2637)-A2637+2*$E$2+1,2*$E$2+1),3)))</f>
        <v>Player 37</v>
      </c>
      <c r="D2637" s="3" t="str">
        <f ca="1" t="shared" si="100"/>
        <v>Player 26</v>
      </c>
      <c r="E2637" s="3"/>
      <c r="F2637" s="3"/>
      <c r="G2637">
        <f>1+MOD(A2637+D2625-2,2*$E$2+1)</f>
        <v>34</v>
      </c>
    </row>
    <row r="2638" spans="1:7" ht="12.75">
      <c r="A2638" s="3">
        <v>10</v>
      </c>
      <c r="B2638" s="4">
        <f t="shared" si="101"/>
        <v>5</v>
      </c>
      <c r="C2638" s="4" t="str">
        <f ca="1">IF(G2638=$E$2+1,D2626,INDIRECT(ADDRESS(4+MOD(IF(G2638&lt;$E$2+1,G2638,$E$2+$E$2+2-G2638)-A2638+2*$E$2+1,2*$E$2+1),3)))</f>
        <v>Player 35</v>
      </c>
      <c r="D2638" s="3" t="str">
        <f ca="1" t="shared" si="100"/>
        <v>Player 26</v>
      </c>
      <c r="E2638" s="3"/>
      <c r="F2638" s="3"/>
      <c r="G2638">
        <f>1+MOD(A2638+D2625-2,2*$E$2+1)</f>
        <v>35</v>
      </c>
    </row>
    <row r="2639" spans="1:7" ht="12.75">
      <c r="A2639" s="3">
        <v>11</v>
      </c>
      <c r="B2639" s="4">
        <f t="shared" si="101"/>
        <v>4</v>
      </c>
      <c r="C2639" s="4" t="str">
        <f ca="1">IF(G2639=$E$2+1,D2626,INDIRECT(ADDRESS(4+MOD(IF(G2639&lt;$E$2+1,G2639,$E$2+$E$2+2-G2639)-A2639+2*$E$2+1,2*$E$2+1),3)))</f>
        <v>Player 33</v>
      </c>
      <c r="D2639" s="3" t="str">
        <f ca="1" t="shared" si="100"/>
        <v>Player 26</v>
      </c>
      <c r="E2639" s="3"/>
      <c r="F2639" s="3"/>
      <c r="G2639">
        <f>1+MOD(A2639+D2625-2,2*$E$2+1)</f>
        <v>36</v>
      </c>
    </row>
    <row r="2640" spans="1:7" ht="12.75">
      <c r="A2640" s="3">
        <v>12</v>
      </c>
      <c r="B2640" s="4">
        <f t="shared" si="101"/>
        <v>3</v>
      </c>
      <c r="C2640" s="4" t="str">
        <f ca="1">IF(G2640=$E$2+1,D2626,INDIRECT(ADDRESS(4+MOD(IF(G2640&lt;$E$2+1,G2640,$E$2+$E$2+2-G2640)-A2640+2*$E$2+1,2*$E$2+1),3)))</f>
        <v>Player 31</v>
      </c>
      <c r="D2640" s="3" t="str">
        <f ca="1" t="shared" si="100"/>
        <v>Player 26</v>
      </c>
      <c r="E2640" s="3"/>
      <c r="F2640" s="3"/>
      <c r="G2640">
        <f>1+MOD(A2640+D2625-2,2*$E$2+1)</f>
        <v>37</v>
      </c>
    </row>
    <row r="2641" spans="1:7" ht="12.75">
      <c r="A2641" s="3">
        <v>13</v>
      </c>
      <c r="B2641" s="4">
        <f t="shared" si="101"/>
        <v>2</v>
      </c>
      <c r="C2641" s="4" t="str">
        <f ca="1">IF(G2641=$E$2+1,D2626,INDIRECT(ADDRESS(4+MOD(IF(G2641&lt;$E$2+1,G2641,$E$2+$E$2+2-G2641)-A2641+2*$E$2+1,2*$E$2+1),3)))</f>
        <v>Player 29</v>
      </c>
      <c r="D2641" s="3" t="str">
        <f ca="1" t="shared" si="100"/>
        <v>Player 26</v>
      </c>
      <c r="E2641" s="3"/>
      <c r="F2641" s="3"/>
      <c r="G2641">
        <f>1+MOD(A2641+D2625-2,2*$E$2+1)</f>
        <v>38</v>
      </c>
    </row>
    <row r="2642" spans="1:7" ht="12.75">
      <c r="A2642" s="3">
        <v>14</v>
      </c>
      <c r="B2642" s="4">
        <f t="shared" si="101"/>
        <v>1</v>
      </c>
      <c r="C2642" s="4" t="str">
        <f ca="1">IF(G2642=$E$2+1,D2626,INDIRECT(ADDRESS(4+MOD(IF(G2642&lt;$E$2+1,G2642,$E$2+$E$2+2-G2642)-A2642+2*$E$2+1,2*$E$2+1),3)))</f>
        <v>Player 27</v>
      </c>
      <c r="D2642" s="3" t="str">
        <f ca="1" t="shared" si="100"/>
        <v>Player 26</v>
      </c>
      <c r="E2642" s="3"/>
      <c r="F2642" s="3"/>
      <c r="G2642">
        <f>1+MOD(A2642+D2625-2,2*$E$2+1)</f>
        <v>39</v>
      </c>
    </row>
    <row r="2643" spans="1:7" ht="12.75">
      <c r="A2643" s="3">
        <v>15</v>
      </c>
      <c r="B2643" s="4">
        <f t="shared" si="101"/>
        <v>1</v>
      </c>
      <c r="C2643" s="4" t="str">
        <f ca="1">IF(G2643=$E$2+1,D2626,INDIRECT(ADDRESS(4+MOD(IF(G2643&lt;$E$2+1,G2643,$E$2+$E$2+2-G2643)-A2643+2*$E$2+1,2*$E$2+1),3)))</f>
        <v>Player 26</v>
      </c>
      <c r="D2643" s="3" t="str">
        <f ca="1" t="shared" si="100"/>
        <v>Player 25</v>
      </c>
      <c r="E2643" s="3"/>
      <c r="F2643" s="3"/>
      <c r="G2643">
        <f>1+MOD(A2643+D2625-2,2*$E$2+1)</f>
        <v>1</v>
      </c>
    </row>
    <row r="2644" spans="1:7" ht="12.75">
      <c r="A2644" s="3">
        <v>16</v>
      </c>
      <c r="B2644" s="4">
        <f t="shared" si="101"/>
        <v>2</v>
      </c>
      <c r="C2644" s="4" t="str">
        <f ca="1">IF(G2644=$E$2+1,D2626,INDIRECT(ADDRESS(4+MOD(IF(G2644&lt;$E$2+1,G2644,$E$2+$E$2+2-G2644)-A2644+2*$E$2+1,2*$E$2+1),3)))</f>
        <v>Player 26</v>
      </c>
      <c r="D2644" s="3" t="str">
        <f ca="1" t="shared" si="100"/>
        <v>Player 23</v>
      </c>
      <c r="E2644" s="3"/>
      <c r="F2644" s="3"/>
      <c r="G2644">
        <f>1+MOD(A2644+D2625-2,2*$E$2+1)</f>
        <v>2</v>
      </c>
    </row>
    <row r="2645" spans="1:7" ht="12.75">
      <c r="A2645" s="3">
        <v>17</v>
      </c>
      <c r="B2645" s="4">
        <f t="shared" si="101"/>
        <v>3</v>
      </c>
      <c r="C2645" s="4" t="str">
        <f ca="1">IF(G2645=$E$2+1,D2626,INDIRECT(ADDRESS(4+MOD(IF(G2645&lt;$E$2+1,G2645,$E$2+$E$2+2-G2645)-A2645+2*$E$2+1,2*$E$2+1),3)))</f>
        <v>Player 26</v>
      </c>
      <c r="D2645" s="3" t="str">
        <f ca="1" t="shared" si="100"/>
        <v>Player 21</v>
      </c>
      <c r="E2645" s="3"/>
      <c r="F2645" s="3"/>
      <c r="G2645">
        <f>1+MOD(A2645+D2625-2,2*$E$2+1)</f>
        <v>3</v>
      </c>
    </row>
    <row r="2646" spans="1:7" ht="12.75">
      <c r="A2646" s="3">
        <v>18</v>
      </c>
      <c r="B2646" s="4">
        <f t="shared" si="101"/>
        <v>4</v>
      </c>
      <c r="C2646" s="4" t="str">
        <f ca="1">IF(G2646=$E$2+1,D2626,INDIRECT(ADDRESS(4+MOD(IF(G2646&lt;$E$2+1,G2646,$E$2+$E$2+2-G2646)-A2646+2*$E$2+1,2*$E$2+1),3)))</f>
        <v>Player 26</v>
      </c>
      <c r="D2646" s="3" t="str">
        <f ca="1" t="shared" si="100"/>
        <v>Player 19</v>
      </c>
      <c r="E2646" s="3"/>
      <c r="F2646" s="3"/>
      <c r="G2646">
        <f>1+MOD(A2646+D2625-2,2*$E$2+1)</f>
        <v>4</v>
      </c>
    </row>
    <row r="2647" spans="1:7" ht="12.75">
      <c r="A2647" s="3">
        <v>19</v>
      </c>
      <c r="B2647" s="4">
        <f t="shared" si="101"/>
        <v>5</v>
      </c>
      <c r="C2647" s="4" t="str">
        <f ca="1">IF(G2647=$E$2+1,D2626,INDIRECT(ADDRESS(4+MOD(IF(G2647&lt;$E$2+1,G2647,$E$2+$E$2+2-G2647)-A2647+2*$E$2+1,2*$E$2+1),3)))</f>
        <v>Player 26</v>
      </c>
      <c r="D2647" s="3" t="str">
        <f ca="1" t="shared" si="100"/>
        <v>Player 17</v>
      </c>
      <c r="E2647" s="3"/>
      <c r="F2647" s="3"/>
      <c r="G2647">
        <f>1+MOD(A2647+D2625-2,2*$E$2+1)</f>
        <v>5</v>
      </c>
    </row>
    <row r="2648" spans="1:7" ht="12.75">
      <c r="A2648" s="3">
        <v>20</v>
      </c>
      <c r="B2648" s="4">
        <f t="shared" si="101"/>
        <v>6</v>
      </c>
      <c r="C2648" s="4" t="str">
        <f ca="1">IF(G2648=$E$2+1,D2626,INDIRECT(ADDRESS(4+MOD(IF(G2648&lt;$E$2+1,G2648,$E$2+$E$2+2-G2648)-A2648+2*$E$2+1,2*$E$2+1),3)))</f>
        <v>Player 26</v>
      </c>
      <c r="D2648" s="3" t="str">
        <f ca="1" t="shared" si="100"/>
        <v>Player 15</v>
      </c>
      <c r="E2648" s="3"/>
      <c r="F2648" s="3"/>
      <c r="G2648">
        <f>1+MOD(A2648+D2625-2,2*$E$2+1)</f>
        <v>6</v>
      </c>
    </row>
    <row r="2649" spans="1:7" ht="12.75">
      <c r="A2649" s="3">
        <v>21</v>
      </c>
      <c r="B2649" s="4">
        <f t="shared" si="101"/>
        <v>7</v>
      </c>
      <c r="C2649" s="4" t="str">
        <f ca="1">IF(G2649=$E$2+1,D2626,INDIRECT(ADDRESS(4+MOD(IF(G2649&lt;$E$2+1,G2649,$E$2+$E$2+2-G2649)-A2649+2*$E$2+1,2*$E$2+1),3)))</f>
        <v>Player 26</v>
      </c>
      <c r="D2649" s="3" t="str">
        <f ca="1" t="shared" si="100"/>
        <v>Player 13</v>
      </c>
      <c r="E2649" s="3"/>
      <c r="F2649" s="3"/>
      <c r="G2649">
        <f>1+MOD(A2649+D2625-2,2*$E$2+1)</f>
        <v>7</v>
      </c>
    </row>
    <row r="2650" spans="1:7" ht="12.75">
      <c r="A2650" s="3">
        <v>22</v>
      </c>
      <c r="B2650" s="4">
        <f>IF(G2650=$E$2+1,0,IF(G2650&lt;$E$2+1,G2650,$E$2+$E$2+2-G2650))</f>
        <v>8</v>
      </c>
      <c r="C2650" s="4" t="str">
        <f ca="1">IF(G2650=$E$2+1,D2626,INDIRECT(ADDRESS(4+MOD(IF(G2650&lt;$E$2+1,G2650,$E$2+$E$2+2-G2650)-A2650+2*$E$2+1,2*$E$2+1),3)))</f>
        <v>Player 26</v>
      </c>
      <c r="D2650" s="3" t="str">
        <f ca="1" t="shared" si="100"/>
        <v>Player 11</v>
      </c>
      <c r="E2650" s="3"/>
      <c r="F2650" s="3"/>
      <c r="G2650">
        <f>1+MOD(A2650+D2625-2,2*$E$2+1)</f>
        <v>8</v>
      </c>
    </row>
    <row r="2651" spans="1:7" ht="12.75">
      <c r="A2651" s="3">
        <v>23</v>
      </c>
      <c r="B2651" s="4">
        <f>IF(G2651=$E$2+1,0,IF(G2651&lt;$E$2+1,G2651,$E$2+$E$2+2-G2651))</f>
        <v>9</v>
      </c>
      <c r="C2651" s="4" t="str">
        <f ca="1">IF(G2651=$E$2+1,D2626,INDIRECT(ADDRESS(4+MOD(IF(G2651&lt;$E$2+1,G2651,$E$2+$E$2+2-G2651)-A2651+2*$E$2+1,2*$E$2+1),3)))</f>
        <v>Player 26</v>
      </c>
      <c r="D2651" s="3" t="str">
        <f ca="1" t="shared" si="100"/>
        <v>Player 9</v>
      </c>
      <c r="E2651" s="3"/>
      <c r="F2651" s="3"/>
      <c r="G2651">
        <f>1+MOD(A2651+D2625-2,2*$E$2+1)</f>
        <v>9</v>
      </c>
    </row>
    <row r="2652" spans="1:7" ht="12.75">
      <c r="A2652" s="3">
        <v>24</v>
      </c>
      <c r="B2652" s="4">
        <f aca="true" t="shared" si="102" ref="B2652:B2667">IF(G2652=$E$2+1,0,IF(G2652&lt;$E$2+1,G2652,$E$2+$E$2+2-G2652))</f>
        <v>10</v>
      </c>
      <c r="C2652" s="4" t="str">
        <f ca="1">IF(G2652=$E$2+1,D2626,INDIRECT(ADDRESS(4+MOD(IF(G2652&lt;$E$2+1,G2652,$E$2+$E$2+2-G2652)-A2652+2*$E$2+1,2*$E$2+1),3)))</f>
        <v>Player 26</v>
      </c>
      <c r="D2652" s="3" t="str">
        <f ca="1" t="shared" si="100"/>
        <v>Player 7</v>
      </c>
      <c r="E2652" s="3"/>
      <c r="F2652" s="3"/>
      <c r="G2652">
        <f>1+MOD(A2652+D2625-2,2*$E$2+1)</f>
        <v>10</v>
      </c>
    </row>
    <row r="2653" spans="1:7" ht="12.75">
      <c r="A2653" s="3">
        <v>25</v>
      </c>
      <c r="B2653" s="4">
        <f t="shared" si="102"/>
        <v>11</v>
      </c>
      <c r="C2653" s="4" t="str">
        <f ca="1">IF(G2653=$E$2+1,D2626,INDIRECT(ADDRESS(4+MOD(IF(G2653&lt;$E$2+1,G2653,$E$2+$E$2+2-G2653)-A2653+2*$E$2+1,2*$E$2+1),3)))</f>
        <v>Player 26</v>
      </c>
      <c r="D2653" s="3" t="str">
        <f ca="1" t="shared" si="100"/>
        <v>Player 5</v>
      </c>
      <c r="E2653" s="3"/>
      <c r="F2653" s="3"/>
      <c r="G2653">
        <f>1+MOD(A2653+D2625-2,2*$E$2+1)</f>
        <v>11</v>
      </c>
    </row>
    <row r="2654" spans="1:7" ht="12.75">
      <c r="A2654" s="3">
        <v>26</v>
      </c>
      <c r="B2654" s="4">
        <f t="shared" si="102"/>
        <v>12</v>
      </c>
      <c r="C2654" s="4" t="str">
        <f ca="1">IF(G2654=$E$2+1,D2626,INDIRECT(ADDRESS(4+MOD(IF(G2654&lt;$E$2+1,G2654,$E$2+$E$2+2-G2654)-A2654+2*$E$2+1,2*$E$2+1),3)))</f>
        <v>Player 26</v>
      </c>
      <c r="D2654" s="3" t="str">
        <f ca="1" t="shared" si="100"/>
        <v>Player 3</v>
      </c>
      <c r="E2654" s="3"/>
      <c r="F2654" s="3"/>
      <c r="G2654">
        <f>1+MOD(A2654+D2625-2,2*$E$2+1)</f>
        <v>12</v>
      </c>
    </row>
    <row r="2655" spans="1:7" ht="12.75">
      <c r="A2655" s="3">
        <v>27</v>
      </c>
      <c r="B2655" s="4">
        <f t="shared" si="102"/>
        <v>13</v>
      </c>
      <c r="C2655" s="4" t="str">
        <f ca="1">IF(G2655=$E$2+1,D2626,INDIRECT(ADDRESS(4+MOD(IF(G2655&lt;$E$2+1,G2655,$E$2+$E$2+2-G2655)-A2655+2*$E$2+1,2*$E$2+1),3)))</f>
        <v>Player 26</v>
      </c>
      <c r="D2655" s="3" t="str">
        <f ca="1" t="shared" si="100"/>
        <v>Player 1</v>
      </c>
      <c r="E2655" s="3"/>
      <c r="F2655" s="3"/>
      <c r="G2655">
        <f>1+MOD(A2655+D2625-2,2*$E$2+1)</f>
        <v>13</v>
      </c>
    </row>
    <row r="2656" spans="1:7" ht="12.75">
      <c r="A2656" s="3">
        <v>28</v>
      </c>
      <c r="B2656" s="4">
        <f t="shared" si="102"/>
        <v>14</v>
      </c>
      <c r="C2656" s="4" t="str">
        <f ca="1">IF(G2656=$E$2+1,D2626,INDIRECT(ADDRESS(4+MOD(IF(G2656&lt;$E$2+1,G2656,$E$2+$E$2+2-G2656)-A2656+2*$E$2+1,2*$E$2+1),3)))</f>
        <v>Player 26</v>
      </c>
      <c r="D2656" s="3" t="str">
        <f ca="1" t="shared" si="100"/>
        <v>Player 38</v>
      </c>
      <c r="E2656" s="3"/>
      <c r="F2656" s="3"/>
      <c r="G2656">
        <f>1+MOD(A2656+D2625-2,2*$E$2+1)</f>
        <v>14</v>
      </c>
    </row>
    <row r="2657" spans="1:7" ht="12.75">
      <c r="A2657" s="3">
        <v>29</v>
      </c>
      <c r="B2657" s="4">
        <f t="shared" si="102"/>
        <v>15</v>
      </c>
      <c r="C2657" s="4" t="str">
        <f ca="1">IF(G2657=$E$2+1,D2626,INDIRECT(ADDRESS(4+MOD(IF(G2657&lt;$E$2+1,G2657,$E$2+$E$2+2-G2657)-A2657+2*$E$2+1,2*$E$2+1),3)))</f>
        <v>Player 26</v>
      </c>
      <c r="D2657" s="3" t="str">
        <f ca="1" t="shared" si="100"/>
        <v>Player 36</v>
      </c>
      <c r="E2657" s="3"/>
      <c r="F2657" s="3"/>
      <c r="G2657">
        <f>1+MOD(A2657+D2625-2,2*$E$2+1)</f>
        <v>15</v>
      </c>
    </row>
    <row r="2658" spans="1:7" ht="12.75">
      <c r="A2658" s="3">
        <v>30</v>
      </c>
      <c r="B2658" s="4">
        <f t="shared" si="102"/>
        <v>16</v>
      </c>
      <c r="C2658" s="4" t="str">
        <f ca="1">IF(G2658=$E$2+1,D2626,INDIRECT(ADDRESS(4+MOD(IF(G2658&lt;$E$2+1,G2658,$E$2+$E$2+2-G2658)-A2658+2*$E$2+1,2*$E$2+1),3)))</f>
        <v>Player 26</v>
      </c>
      <c r="D2658" s="3" t="str">
        <f ca="1">IF(G2658=$E$2+1,$F$3,INDIRECT(ADDRESS(4+MOD(IF(G2658&lt;$E$2+1,$E$2+$E$2+2-G2658,G2658)-A2658+2*$E$2+1,2*$E$2+1),3)))</f>
        <v>Player 34</v>
      </c>
      <c r="E2658" s="3"/>
      <c r="F2658" s="3"/>
      <c r="G2658">
        <f>1+MOD(A2658+D2625-2,2*$E$2+1)</f>
        <v>16</v>
      </c>
    </row>
    <row r="2659" spans="1:7" ht="12.75">
      <c r="A2659" s="3">
        <v>31</v>
      </c>
      <c r="B2659" s="4">
        <f t="shared" si="102"/>
        <v>17</v>
      </c>
      <c r="C2659" s="4" t="str">
        <f ca="1">IF(G2659=$E$2+1,D2626,INDIRECT(ADDRESS(4+MOD(IF(G2659&lt;$E$2+1,G2659,$E$2+$E$2+2-G2659)-A2659+2*$E$2+1,2*$E$2+1),3)))</f>
        <v>Player 26</v>
      </c>
      <c r="D2659" s="3" t="str">
        <f ca="1">IF(G2659=$E$2+1,$F$3,INDIRECT(ADDRESS(4+MOD(IF(G2659&lt;$E$2+1,$E$2+$E$2+2-G2659,G2659)-A2659+2*$E$2+1,2*$E$2+1),3)))</f>
        <v>Player 32</v>
      </c>
      <c r="E2659" s="3"/>
      <c r="F2659" s="3"/>
      <c r="G2659">
        <f>1+MOD(A2659+D2625-2,2*$E$2+1)</f>
        <v>17</v>
      </c>
    </row>
    <row r="2660" spans="1:7" ht="12.75">
      <c r="A2660" s="3">
        <v>32</v>
      </c>
      <c r="B2660" s="4">
        <f t="shared" si="102"/>
        <v>18</v>
      </c>
      <c r="C2660" s="4" t="str">
        <f ca="1">IF(G2660=$E$2+1,D2626,INDIRECT(ADDRESS(4+MOD(IF(G2660&lt;$E$2+1,G2660,$E$2+$E$2+2-G2660)-A2660+2*$E$2+1,2*$E$2+1),3)))</f>
        <v>Player 26</v>
      </c>
      <c r="D2660" s="3" t="str">
        <f aca="true" ca="1" t="shared" si="103" ref="D2660:D2667">IF(G2660=$E$2+1,$F$3,INDIRECT(ADDRESS(4+MOD(IF(G2660&lt;$E$2+1,$E$2+$E$2+2-G2660,G2660)-A2660+2*$E$2+1,2*$E$2+1),3)))</f>
        <v>Player 30</v>
      </c>
      <c r="E2660" s="3"/>
      <c r="F2660" s="3"/>
      <c r="G2660">
        <f>1+MOD(A2660+D2625-2,2*$E$2+1)</f>
        <v>18</v>
      </c>
    </row>
    <row r="2661" spans="1:7" ht="12.75">
      <c r="A2661" s="3">
        <v>33</v>
      </c>
      <c r="B2661" s="4">
        <f t="shared" si="102"/>
        <v>19</v>
      </c>
      <c r="C2661" s="4" t="str">
        <f ca="1">IF(G2661=$E$2+1,D2626,INDIRECT(ADDRESS(4+MOD(IF(G2661&lt;$E$2+1,G2661,$E$2+$E$2+2-G2661)-A2661+2*$E$2+1,2*$E$2+1),3)))</f>
        <v>Player 26</v>
      </c>
      <c r="D2661" s="3" t="str">
        <f ca="1" t="shared" si="103"/>
        <v>Player 28</v>
      </c>
      <c r="E2661" s="3"/>
      <c r="F2661" s="3"/>
      <c r="G2661">
        <f>1+MOD(A2661+D2625-2,2*$E$2+1)</f>
        <v>19</v>
      </c>
    </row>
    <row r="2662" spans="1:7" ht="12.75">
      <c r="A2662" s="3">
        <v>34</v>
      </c>
      <c r="B2662" s="4">
        <f t="shared" si="102"/>
        <v>0</v>
      </c>
      <c r="C2662" s="4" t="str">
        <f ca="1">IF(G2662=$E$2+1,D2626,INDIRECT(ADDRESS(4+MOD(IF(G2662&lt;$E$2+1,G2662,$E$2+$E$2+2-G2662)-A2662+2*$E$2+1,2*$E$2+1),3)))</f>
        <v>Player 26</v>
      </c>
      <c r="D2662" s="3" t="str">
        <f ca="1" t="shared" si="103"/>
        <v>Rest</v>
      </c>
      <c r="E2662" s="3"/>
      <c r="F2662" s="3"/>
      <c r="G2662">
        <f>1+MOD(A2662+D2625-2,2*$E$2+1)</f>
        <v>20</v>
      </c>
    </row>
    <row r="2663" spans="1:7" ht="12.75">
      <c r="A2663" s="3">
        <v>35</v>
      </c>
      <c r="B2663" s="4">
        <f t="shared" si="102"/>
        <v>19</v>
      </c>
      <c r="C2663" s="4" t="str">
        <f ca="1">IF(G2663=$E$2+1,D2626,INDIRECT(ADDRESS(4+MOD(IF(G2663&lt;$E$2+1,G2663,$E$2+$E$2+2-G2663)-A2663+2*$E$2+1,2*$E$2+1),3)))</f>
        <v>Player 24</v>
      </c>
      <c r="D2663" s="3" t="str">
        <f ca="1" t="shared" si="103"/>
        <v>Player 26</v>
      </c>
      <c r="E2663" s="3"/>
      <c r="F2663" s="3"/>
      <c r="G2663">
        <f>1+MOD(A2663+D2625-2,2*$E$2+1)</f>
        <v>21</v>
      </c>
    </row>
    <row r="2664" spans="1:7" ht="12.75">
      <c r="A2664" s="3">
        <v>36</v>
      </c>
      <c r="B2664" s="4">
        <f t="shared" si="102"/>
        <v>18</v>
      </c>
      <c r="C2664" s="4" t="str">
        <f ca="1">IF(G2664=$E$2+1,D2626,INDIRECT(ADDRESS(4+MOD(IF(G2664&lt;$E$2+1,G2664,$E$2+$E$2+2-G2664)-A2664+2*$E$2+1,2*$E$2+1),3)))</f>
        <v>Player 22</v>
      </c>
      <c r="D2664" s="3" t="str">
        <f ca="1" t="shared" si="103"/>
        <v>Player 26</v>
      </c>
      <c r="E2664" s="3"/>
      <c r="F2664" s="3"/>
      <c r="G2664">
        <f>1+MOD(A2664+D2625-2,2*$E$2+1)</f>
        <v>22</v>
      </c>
    </row>
    <row r="2665" spans="1:7" ht="12.75">
      <c r="A2665" s="3">
        <v>37</v>
      </c>
      <c r="B2665" s="4">
        <f t="shared" si="102"/>
        <v>17</v>
      </c>
      <c r="C2665" s="4" t="str">
        <f ca="1">IF(G2665=$E$2+1,D2626,INDIRECT(ADDRESS(4+MOD(IF(G2665&lt;$E$2+1,G2665,$E$2+$E$2+2-G2665)-A2665+2*$E$2+1,2*$E$2+1),3)))</f>
        <v>Player 20</v>
      </c>
      <c r="D2665" s="3" t="str">
        <f ca="1" t="shared" si="103"/>
        <v>Player 26</v>
      </c>
      <c r="E2665" s="3"/>
      <c r="F2665" s="3"/>
      <c r="G2665">
        <f>1+MOD(A2665+D2625-2,2*$E$2+1)</f>
        <v>23</v>
      </c>
    </row>
    <row r="2666" spans="1:7" ht="12.75">
      <c r="A2666" s="3">
        <v>38</v>
      </c>
      <c r="B2666" s="4">
        <f t="shared" si="102"/>
        <v>16</v>
      </c>
      <c r="C2666" s="4" t="str">
        <f ca="1">IF(G2666=$E$2+1,D2626,INDIRECT(ADDRESS(4+MOD(IF(G2666&lt;$E$2+1,G2666,$E$2+$E$2+2-G2666)-A2666+2*$E$2+1,2*$E$2+1),3)))</f>
        <v>Player 18</v>
      </c>
      <c r="D2666" s="3" t="str">
        <f ca="1" t="shared" si="103"/>
        <v>Player 26</v>
      </c>
      <c r="E2666" s="3"/>
      <c r="F2666" s="3"/>
      <c r="G2666">
        <f>1+MOD(A2666+D2625-2,2*$E$2+1)</f>
        <v>24</v>
      </c>
    </row>
    <row r="2667" spans="1:7" ht="12.75">
      <c r="A2667" s="3">
        <v>39</v>
      </c>
      <c r="B2667" s="4">
        <f t="shared" si="102"/>
        <v>15</v>
      </c>
      <c r="C2667" s="4" t="str">
        <f ca="1">IF(G2667=$E$2+1,D2626,INDIRECT(ADDRESS(4+MOD(IF(G2667&lt;$E$2+1,G2667,$E$2+$E$2+2-G2667)-A2667+2*$E$2+1,2*$E$2+1),3)))</f>
        <v>Player 16</v>
      </c>
      <c r="D2667" s="3" t="str">
        <f ca="1" t="shared" si="103"/>
        <v>Player 26</v>
      </c>
      <c r="E2667" s="3"/>
      <c r="F2667" s="3"/>
      <c r="G2667">
        <f>1+MOD(A2667+D2625-2,2*$E$2+1)</f>
        <v>25</v>
      </c>
    </row>
    <row r="2677" spans="1:6" ht="12.75">
      <c r="A2677" t="s">
        <v>45</v>
      </c>
      <c r="C2677" s="1" t="s">
        <v>46</v>
      </c>
      <c r="D2677" s="2">
        <v>27</v>
      </c>
      <c r="F2677"/>
    </row>
    <row r="2678" spans="3:6" ht="12.75">
      <c r="C2678" s="1" t="s">
        <v>47</v>
      </c>
      <c r="D2678" s="2" t="str">
        <f ca="1">INDIRECT(ADDRESS(3+D2677,3))</f>
        <v>Player 27</v>
      </c>
      <c r="F2678"/>
    </row>
    <row r="2679" ht="12.75">
      <c r="F2679"/>
    </row>
    <row r="2680" spans="1:7" ht="12.75">
      <c r="A2680" s="3" t="s">
        <v>57</v>
      </c>
      <c r="B2680" s="13" t="s">
        <v>5</v>
      </c>
      <c r="C2680" s="4" t="s">
        <v>11</v>
      </c>
      <c r="D2680" s="3" t="s">
        <v>10</v>
      </c>
      <c r="E2680" s="5" t="s">
        <v>3</v>
      </c>
      <c r="F2680" s="3" t="s">
        <v>4</v>
      </c>
      <c r="G2680" t="s">
        <v>48</v>
      </c>
    </row>
    <row r="2681" spans="1:7" ht="12.75">
      <c r="A2681" s="16">
        <v>1</v>
      </c>
      <c r="B2681" s="15">
        <f>IF(G2681=$E$2+1,0,IF(G2681&lt;$E$2+1,G2681,$E$2+$E$2+2-G2681))</f>
        <v>13</v>
      </c>
      <c r="C2681" s="15" t="str">
        <f ca="1">IF(G2681=$E$2+1,D2678,INDIRECT(ADDRESS(4+MOD(IF(G2681&lt;$E$2+1,G2681,$E$2+$E$2+2-G2681)-A2681+2*$E$2+1,2*$E$2+1),3)))</f>
        <v>Player 13</v>
      </c>
      <c r="D2681" s="16" t="str">
        <f aca="true" ca="1" t="shared" si="104" ref="D2681:D2709">IF(G2681=$E$2+1,$F$3,INDIRECT(ADDRESS(4+MOD(IF(G2681&lt;$E$2+1,$E$2+$E$2+2-G2681,G2681)-A2681+2*$E$2+1,2*$E$2+1),3)))</f>
        <v>Player 27</v>
      </c>
      <c r="E2681" s="17"/>
      <c r="F2681" s="16"/>
      <c r="G2681">
        <f>1+MOD(A2681+D2677-2,2*$E$2+1)</f>
        <v>27</v>
      </c>
    </row>
    <row r="2682" spans="1:7" ht="12.75">
      <c r="A2682" s="3">
        <v>2</v>
      </c>
      <c r="B2682" s="4">
        <f aca="true" t="shared" si="105" ref="B2682:B2701">IF(G2682=$E$2+1,0,IF(G2682&lt;$E$2+1,G2682,$E$2+$E$2+2-G2682))</f>
        <v>12</v>
      </c>
      <c r="C2682" s="4" t="str">
        <f ca="1">IF(G2682=$E$2+1,D2678,INDIRECT(ADDRESS(4+MOD(IF(G2682&lt;$E$2+1,G2682,$E$2+$E$2+2-G2682)-A2682+2*$E$2+1,2*$E$2+1),3)))</f>
        <v>Player 11</v>
      </c>
      <c r="D2682" s="3" t="str">
        <f ca="1" t="shared" si="104"/>
        <v>Player 27</v>
      </c>
      <c r="E2682" s="5"/>
      <c r="F2682" s="3"/>
      <c r="G2682">
        <f>1+MOD(A2682+D2677-2,2*$E$2+1)</f>
        <v>28</v>
      </c>
    </row>
    <row r="2683" spans="1:7" ht="12.75">
      <c r="A2683" s="3">
        <v>3</v>
      </c>
      <c r="B2683" s="4">
        <f t="shared" si="105"/>
        <v>11</v>
      </c>
      <c r="C2683" s="4" t="str">
        <f ca="1">IF(G2683=$E$2+1,D2678,INDIRECT(ADDRESS(4+MOD(IF(G2683&lt;$E$2+1,G2683,$E$2+$E$2+2-G2683)-A2683+2*$E$2+1,2*$E$2+1),3)))</f>
        <v>Player 9</v>
      </c>
      <c r="D2683" s="3" t="str">
        <f ca="1" t="shared" si="104"/>
        <v>Player 27</v>
      </c>
      <c r="E2683" s="3"/>
      <c r="F2683" s="3"/>
      <c r="G2683">
        <f>1+MOD(A2683+D2677-2,2*$E$2+1)</f>
        <v>29</v>
      </c>
    </row>
    <row r="2684" spans="1:7" ht="12.75">
      <c r="A2684" s="3">
        <v>4</v>
      </c>
      <c r="B2684" s="4">
        <f t="shared" si="105"/>
        <v>10</v>
      </c>
      <c r="C2684" s="4" t="str">
        <f ca="1">IF(G2684=$E$2+1,D2678,INDIRECT(ADDRESS(4+MOD(IF(G2684&lt;$E$2+1,G2684,$E$2+$E$2+2-G2684)-A2684+2*$E$2+1,2*$E$2+1),3)))</f>
        <v>Player 7</v>
      </c>
      <c r="D2684" s="3" t="str">
        <f ca="1" t="shared" si="104"/>
        <v>Player 27</v>
      </c>
      <c r="E2684" s="3"/>
      <c r="F2684" s="3"/>
      <c r="G2684">
        <f>1+MOD(A2684+D2677-2,2*$E$2+1)</f>
        <v>30</v>
      </c>
    </row>
    <row r="2685" spans="1:7" ht="12.75">
      <c r="A2685" s="3">
        <v>5</v>
      </c>
      <c r="B2685" s="4">
        <f t="shared" si="105"/>
        <v>9</v>
      </c>
      <c r="C2685" s="4" t="str">
        <f ca="1">IF(G2685=$E$2+1,D2678,INDIRECT(ADDRESS(4+MOD(IF(G2685&lt;$E$2+1,G2685,$E$2+$E$2+2-G2685)-A2685+2*$E$2+1,2*$E$2+1),3)))</f>
        <v>Player 5</v>
      </c>
      <c r="D2685" s="3" t="str">
        <f ca="1" t="shared" si="104"/>
        <v>Player 27</v>
      </c>
      <c r="E2685" s="3"/>
      <c r="F2685" s="3"/>
      <c r="G2685">
        <f>1+MOD(A2685+D2677-2,2*$E$2+1)</f>
        <v>31</v>
      </c>
    </row>
    <row r="2686" spans="1:7" ht="12.75">
      <c r="A2686" s="3">
        <v>6</v>
      </c>
      <c r="B2686" s="4">
        <f t="shared" si="105"/>
        <v>8</v>
      </c>
      <c r="C2686" s="4" t="str">
        <f ca="1">IF(G2686=$E$2+1,D2678,INDIRECT(ADDRESS(4+MOD(IF(G2686&lt;$E$2+1,G2686,$E$2+$E$2+2-G2686)-A2686+2*$E$2+1,2*$E$2+1),3)))</f>
        <v>Player 3</v>
      </c>
      <c r="D2686" s="3" t="str">
        <f ca="1" t="shared" si="104"/>
        <v>Player 27</v>
      </c>
      <c r="E2686" s="3"/>
      <c r="F2686" s="3"/>
      <c r="G2686">
        <f>1+MOD(A2686+D2677-2,2*$E$2+1)</f>
        <v>32</v>
      </c>
    </row>
    <row r="2687" spans="1:7" ht="12.75">
      <c r="A2687" s="3">
        <v>7</v>
      </c>
      <c r="B2687" s="4">
        <f t="shared" si="105"/>
        <v>7</v>
      </c>
      <c r="C2687" s="4" t="str">
        <f ca="1">IF(G2687=$E$2+1,D2678,INDIRECT(ADDRESS(4+MOD(IF(G2687&lt;$E$2+1,G2687,$E$2+$E$2+2-G2687)-A2687+2*$E$2+1,2*$E$2+1),3)))</f>
        <v>Player 1</v>
      </c>
      <c r="D2687" s="3" t="str">
        <f ca="1" t="shared" si="104"/>
        <v>Player 27</v>
      </c>
      <c r="E2687" s="3"/>
      <c r="F2687" s="3"/>
      <c r="G2687">
        <f>1+MOD(A2687+D2677-2,2*$E$2+1)</f>
        <v>33</v>
      </c>
    </row>
    <row r="2688" spans="1:7" ht="12.75">
      <c r="A2688" s="3">
        <v>8</v>
      </c>
      <c r="B2688" s="4">
        <f t="shared" si="105"/>
        <v>6</v>
      </c>
      <c r="C2688" s="4" t="str">
        <f ca="1">IF(G2688=$E$2+1,D2678,INDIRECT(ADDRESS(4+MOD(IF(G2688&lt;$E$2+1,G2688,$E$2+$E$2+2-G2688)-A2688+2*$E$2+1,2*$E$2+1),3)))</f>
        <v>Player 38</v>
      </c>
      <c r="D2688" s="3" t="str">
        <f ca="1" t="shared" si="104"/>
        <v>Player 27</v>
      </c>
      <c r="E2688" s="3"/>
      <c r="F2688" s="3"/>
      <c r="G2688">
        <f>1+MOD(A2688+D2677-2,2*$E$2+1)</f>
        <v>34</v>
      </c>
    </row>
    <row r="2689" spans="1:7" ht="12.75">
      <c r="A2689" s="3">
        <v>9</v>
      </c>
      <c r="B2689" s="4">
        <f t="shared" si="105"/>
        <v>5</v>
      </c>
      <c r="C2689" s="4" t="str">
        <f ca="1">IF(G2689=$E$2+1,D2678,INDIRECT(ADDRESS(4+MOD(IF(G2689&lt;$E$2+1,G2689,$E$2+$E$2+2-G2689)-A2689+2*$E$2+1,2*$E$2+1),3)))</f>
        <v>Player 36</v>
      </c>
      <c r="D2689" s="3" t="str">
        <f ca="1" t="shared" si="104"/>
        <v>Player 27</v>
      </c>
      <c r="E2689" s="3"/>
      <c r="F2689" s="3"/>
      <c r="G2689">
        <f>1+MOD(A2689+D2677-2,2*$E$2+1)</f>
        <v>35</v>
      </c>
    </row>
    <row r="2690" spans="1:7" ht="12.75">
      <c r="A2690" s="3">
        <v>10</v>
      </c>
      <c r="B2690" s="4">
        <f t="shared" si="105"/>
        <v>4</v>
      </c>
      <c r="C2690" s="4" t="str">
        <f ca="1">IF(G2690=$E$2+1,D2678,INDIRECT(ADDRESS(4+MOD(IF(G2690&lt;$E$2+1,G2690,$E$2+$E$2+2-G2690)-A2690+2*$E$2+1,2*$E$2+1),3)))</f>
        <v>Player 34</v>
      </c>
      <c r="D2690" s="3" t="str">
        <f ca="1" t="shared" si="104"/>
        <v>Player 27</v>
      </c>
      <c r="E2690" s="3"/>
      <c r="F2690" s="3"/>
      <c r="G2690">
        <f>1+MOD(A2690+D2677-2,2*$E$2+1)</f>
        <v>36</v>
      </c>
    </row>
    <row r="2691" spans="1:7" ht="12.75">
      <c r="A2691" s="3">
        <v>11</v>
      </c>
      <c r="B2691" s="4">
        <f t="shared" si="105"/>
        <v>3</v>
      </c>
      <c r="C2691" s="4" t="str">
        <f ca="1">IF(G2691=$E$2+1,D2678,INDIRECT(ADDRESS(4+MOD(IF(G2691&lt;$E$2+1,G2691,$E$2+$E$2+2-G2691)-A2691+2*$E$2+1,2*$E$2+1),3)))</f>
        <v>Player 32</v>
      </c>
      <c r="D2691" s="3" t="str">
        <f ca="1" t="shared" si="104"/>
        <v>Player 27</v>
      </c>
      <c r="E2691" s="3"/>
      <c r="F2691" s="3"/>
      <c r="G2691">
        <f>1+MOD(A2691+D2677-2,2*$E$2+1)</f>
        <v>37</v>
      </c>
    </row>
    <row r="2692" spans="1:7" ht="12.75">
      <c r="A2692" s="3">
        <v>12</v>
      </c>
      <c r="B2692" s="4">
        <f t="shared" si="105"/>
        <v>2</v>
      </c>
      <c r="C2692" s="4" t="str">
        <f ca="1">IF(G2692=$E$2+1,D2678,INDIRECT(ADDRESS(4+MOD(IF(G2692&lt;$E$2+1,G2692,$E$2+$E$2+2-G2692)-A2692+2*$E$2+1,2*$E$2+1),3)))</f>
        <v>Player 30</v>
      </c>
      <c r="D2692" s="3" t="str">
        <f ca="1" t="shared" si="104"/>
        <v>Player 27</v>
      </c>
      <c r="E2692" s="3"/>
      <c r="F2692" s="3"/>
      <c r="G2692">
        <f>1+MOD(A2692+D2677-2,2*$E$2+1)</f>
        <v>38</v>
      </c>
    </row>
    <row r="2693" spans="1:7" ht="12.75">
      <c r="A2693" s="3">
        <v>13</v>
      </c>
      <c r="B2693" s="4">
        <f t="shared" si="105"/>
        <v>1</v>
      </c>
      <c r="C2693" s="4" t="str">
        <f ca="1">IF(G2693=$E$2+1,D2678,INDIRECT(ADDRESS(4+MOD(IF(G2693&lt;$E$2+1,G2693,$E$2+$E$2+2-G2693)-A2693+2*$E$2+1,2*$E$2+1),3)))</f>
        <v>Player 28</v>
      </c>
      <c r="D2693" s="3" t="str">
        <f ca="1" t="shared" si="104"/>
        <v>Player 27</v>
      </c>
      <c r="E2693" s="3"/>
      <c r="F2693" s="3"/>
      <c r="G2693">
        <f>1+MOD(A2693+D2677-2,2*$E$2+1)</f>
        <v>39</v>
      </c>
    </row>
    <row r="2694" spans="1:7" ht="12.75">
      <c r="A2694" s="3">
        <v>14</v>
      </c>
      <c r="B2694" s="4">
        <f t="shared" si="105"/>
        <v>1</v>
      </c>
      <c r="C2694" s="4" t="str">
        <f ca="1">IF(G2694=$E$2+1,D2678,INDIRECT(ADDRESS(4+MOD(IF(G2694&lt;$E$2+1,G2694,$E$2+$E$2+2-G2694)-A2694+2*$E$2+1,2*$E$2+1),3)))</f>
        <v>Player 27</v>
      </c>
      <c r="D2694" s="3" t="str">
        <f ca="1" t="shared" si="104"/>
        <v>Player 26</v>
      </c>
      <c r="E2694" s="3"/>
      <c r="F2694" s="3"/>
      <c r="G2694">
        <f>1+MOD(A2694+D2677-2,2*$E$2+1)</f>
        <v>1</v>
      </c>
    </row>
    <row r="2695" spans="1:7" ht="12.75">
      <c r="A2695" s="3">
        <v>15</v>
      </c>
      <c r="B2695" s="4">
        <f t="shared" si="105"/>
        <v>2</v>
      </c>
      <c r="C2695" s="4" t="str">
        <f ca="1">IF(G2695=$E$2+1,D2678,INDIRECT(ADDRESS(4+MOD(IF(G2695&lt;$E$2+1,G2695,$E$2+$E$2+2-G2695)-A2695+2*$E$2+1,2*$E$2+1),3)))</f>
        <v>Player 27</v>
      </c>
      <c r="D2695" s="3" t="str">
        <f ca="1" t="shared" si="104"/>
        <v>Player 24</v>
      </c>
      <c r="E2695" s="3"/>
      <c r="F2695" s="3"/>
      <c r="G2695">
        <f>1+MOD(A2695+D2677-2,2*$E$2+1)</f>
        <v>2</v>
      </c>
    </row>
    <row r="2696" spans="1:7" ht="12.75">
      <c r="A2696" s="3">
        <v>16</v>
      </c>
      <c r="B2696" s="4">
        <f t="shared" si="105"/>
        <v>3</v>
      </c>
      <c r="C2696" s="4" t="str">
        <f ca="1">IF(G2696=$E$2+1,D2678,INDIRECT(ADDRESS(4+MOD(IF(G2696&lt;$E$2+1,G2696,$E$2+$E$2+2-G2696)-A2696+2*$E$2+1,2*$E$2+1),3)))</f>
        <v>Player 27</v>
      </c>
      <c r="D2696" s="3" t="str">
        <f ca="1" t="shared" si="104"/>
        <v>Player 22</v>
      </c>
      <c r="E2696" s="3"/>
      <c r="F2696" s="3"/>
      <c r="G2696">
        <f>1+MOD(A2696+D2677-2,2*$E$2+1)</f>
        <v>3</v>
      </c>
    </row>
    <row r="2697" spans="1:7" ht="12.75">
      <c r="A2697" s="3">
        <v>17</v>
      </c>
      <c r="B2697" s="4">
        <f t="shared" si="105"/>
        <v>4</v>
      </c>
      <c r="C2697" s="4" t="str">
        <f ca="1">IF(G2697=$E$2+1,D2678,INDIRECT(ADDRESS(4+MOD(IF(G2697&lt;$E$2+1,G2697,$E$2+$E$2+2-G2697)-A2697+2*$E$2+1,2*$E$2+1),3)))</f>
        <v>Player 27</v>
      </c>
      <c r="D2697" s="3" t="str">
        <f ca="1" t="shared" si="104"/>
        <v>Player 20</v>
      </c>
      <c r="E2697" s="3"/>
      <c r="F2697" s="3"/>
      <c r="G2697">
        <f>1+MOD(A2697+D2677-2,2*$E$2+1)</f>
        <v>4</v>
      </c>
    </row>
    <row r="2698" spans="1:7" ht="12.75">
      <c r="A2698" s="3">
        <v>18</v>
      </c>
      <c r="B2698" s="4">
        <f t="shared" si="105"/>
        <v>5</v>
      </c>
      <c r="C2698" s="4" t="str">
        <f ca="1">IF(G2698=$E$2+1,D2678,INDIRECT(ADDRESS(4+MOD(IF(G2698&lt;$E$2+1,G2698,$E$2+$E$2+2-G2698)-A2698+2*$E$2+1,2*$E$2+1),3)))</f>
        <v>Player 27</v>
      </c>
      <c r="D2698" s="3" t="str">
        <f ca="1" t="shared" si="104"/>
        <v>Player 18</v>
      </c>
      <c r="E2698" s="3"/>
      <c r="F2698" s="3"/>
      <c r="G2698">
        <f>1+MOD(A2698+D2677-2,2*$E$2+1)</f>
        <v>5</v>
      </c>
    </row>
    <row r="2699" spans="1:7" ht="12.75">
      <c r="A2699" s="3">
        <v>19</v>
      </c>
      <c r="B2699" s="4">
        <f t="shared" si="105"/>
        <v>6</v>
      </c>
      <c r="C2699" s="4" t="str">
        <f ca="1">IF(G2699=$E$2+1,D2678,INDIRECT(ADDRESS(4+MOD(IF(G2699&lt;$E$2+1,G2699,$E$2+$E$2+2-G2699)-A2699+2*$E$2+1,2*$E$2+1),3)))</f>
        <v>Player 27</v>
      </c>
      <c r="D2699" s="3" t="str">
        <f ca="1" t="shared" si="104"/>
        <v>Player 16</v>
      </c>
      <c r="E2699" s="3"/>
      <c r="F2699" s="3"/>
      <c r="G2699">
        <f>1+MOD(A2699+D2677-2,2*$E$2+1)</f>
        <v>6</v>
      </c>
    </row>
    <row r="2700" spans="1:7" ht="12.75">
      <c r="A2700" s="3">
        <v>20</v>
      </c>
      <c r="B2700" s="4">
        <f t="shared" si="105"/>
        <v>7</v>
      </c>
      <c r="C2700" s="4" t="str">
        <f ca="1">IF(G2700=$E$2+1,D2678,INDIRECT(ADDRESS(4+MOD(IF(G2700&lt;$E$2+1,G2700,$E$2+$E$2+2-G2700)-A2700+2*$E$2+1,2*$E$2+1),3)))</f>
        <v>Player 27</v>
      </c>
      <c r="D2700" s="3" t="str">
        <f ca="1" t="shared" si="104"/>
        <v>Player 14</v>
      </c>
      <c r="E2700" s="3"/>
      <c r="F2700" s="3"/>
      <c r="G2700">
        <f>1+MOD(A2700+D2677-2,2*$E$2+1)</f>
        <v>7</v>
      </c>
    </row>
    <row r="2701" spans="1:7" ht="12.75">
      <c r="A2701" s="3">
        <v>21</v>
      </c>
      <c r="B2701" s="4">
        <f t="shared" si="105"/>
        <v>8</v>
      </c>
      <c r="C2701" s="4" t="str">
        <f ca="1">IF(G2701=$E$2+1,D2678,INDIRECT(ADDRESS(4+MOD(IF(G2701&lt;$E$2+1,G2701,$E$2+$E$2+2-G2701)-A2701+2*$E$2+1,2*$E$2+1),3)))</f>
        <v>Player 27</v>
      </c>
      <c r="D2701" s="3" t="str">
        <f ca="1" t="shared" si="104"/>
        <v>Player 12</v>
      </c>
      <c r="E2701" s="3"/>
      <c r="F2701" s="3"/>
      <c r="G2701">
        <f>1+MOD(A2701+D2677-2,2*$E$2+1)</f>
        <v>8</v>
      </c>
    </row>
    <row r="2702" spans="1:7" ht="12.75">
      <c r="A2702" s="3">
        <v>22</v>
      </c>
      <c r="B2702" s="4">
        <f>IF(G2702=$E$2+1,0,IF(G2702&lt;$E$2+1,G2702,$E$2+$E$2+2-G2702))</f>
        <v>9</v>
      </c>
      <c r="C2702" s="4" t="str">
        <f ca="1">IF(G2702=$E$2+1,D2678,INDIRECT(ADDRESS(4+MOD(IF(G2702&lt;$E$2+1,G2702,$E$2+$E$2+2-G2702)-A2702+2*$E$2+1,2*$E$2+1),3)))</f>
        <v>Player 27</v>
      </c>
      <c r="D2702" s="3" t="str">
        <f ca="1" t="shared" si="104"/>
        <v>Player 10</v>
      </c>
      <c r="E2702" s="3"/>
      <c r="F2702" s="3"/>
      <c r="G2702">
        <f>1+MOD(A2702+D2677-2,2*$E$2+1)</f>
        <v>9</v>
      </c>
    </row>
    <row r="2703" spans="1:7" ht="12.75">
      <c r="A2703" s="3">
        <v>23</v>
      </c>
      <c r="B2703" s="4">
        <f>IF(G2703=$E$2+1,0,IF(G2703&lt;$E$2+1,G2703,$E$2+$E$2+2-G2703))</f>
        <v>10</v>
      </c>
      <c r="C2703" s="4" t="str">
        <f ca="1">IF(G2703=$E$2+1,D2678,INDIRECT(ADDRESS(4+MOD(IF(G2703&lt;$E$2+1,G2703,$E$2+$E$2+2-G2703)-A2703+2*$E$2+1,2*$E$2+1),3)))</f>
        <v>Player 27</v>
      </c>
      <c r="D2703" s="3" t="str">
        <f ca="1" t="shared" si="104"/>
        <v>Player 8</v>
      </c>
      <c r="E2703" s="3"/>
      <c r="F2703" s="3"/>
      <c r="G2703">
        <f>1+MOD(A2703+D2677-2,2*$E$2+1)</f>
        <v>10</v>
      </c>
    </row>
    <row r="2704" spans="1:7" ht="12.75">
      <c r="A2704" s="3">
        <v>24</v>
      </c>
      <c r="B2704" s="4">
        <f aca="true" t="shared" si="106" ref="B2704:B2719">IF(G2704=$E$2+1,0,IF(G2704&lt;$E$2+1,G2704,$E$2+$E$2+2-G2704))</f>
        <v>11</v>
      </c>
      <c r="C2704" s="4" t="str">
        <f ca="1">IF(G2704=$E$2+1,D2678,INDIRECT(ADDRESS(4+MOD(IF(G2704&lt;$E$2+1,G2704,$E$2+$E$2+2-G2704)-A2704+2*$E$2+1,2*$E$2+1),3)))</f>
        <v>Player 27</v>
      </c>
      <c r="D2704" s="3" t="str">
        <f ca="1" t="shared" si="104"/>
        <v>Player 6</v>
      </c>
      <c r="E2704" s="3"/>
      <c r="F2704" s="3"/>
      <c r="G2704">
        <f>1+MOD(A2704+D2677-2,2*$E$2+1)</f>
        <v>11</v>
      </c>
    </row>
    <row r="2705" spans="1:7" ht="12.75">
      <c r="A2705" s="3">
        <v>25</v>
      </c>
      <c r="B2705" s="4">
        <f t="shared" si="106"/>
        <v>12</v>
      </c>
      <c r="C2705" s="4" t="str">
        <f ca="1">IF(G2705=$E$2+1,D2678,INDIRECT(ADDRESS(4+MOD(IF(G2705&lt;$E$2+1,G2705,$E$2+$E$2+2-G2705)-A2705+2*$E$2+1,2*$E$2+1),3)))</f>
        <v>Player 27</v>
      </c>
      <c r="D2705" s="3" t="str">
        <f ca="1" t="shared" si="104"/>
        <v>Player 4</v>
      </c>
      <c r="E2705" s="3"/>
      <c r="F2705" s="3"/>
      <c r="G2705">
        <f>1+MOD(A2705+D2677-2,2*$E$2+1)</f>
        <v>12</v>
      </c>
    </row>
    <row r="2706" spans="1:7" ht="12.75">
      <c r="A2706" s="3">
        <v>26</v>
      </c>
      <c r="B2706" s="4">
        <f t="shared" si="106"/>
        <v>13</v>
      </c>
      <c r="C2706" s="4" t="str">
        <f ca="1">IF(G2706=$E$2+1,D2678,INDIRECT(ADDRESS(4+MOD(IF(G2706&lt;$E$2+1,G2706,$E$2+$E$2+2-G2706)-A2706+2*$E$2+1,2*$E$2+1),3)))</f>
        <v>Player 27</v>
      </c>
      <c r="D2706" s="3" t="str">
        <f ca="1" t="shared" si="104"/>
        <v>Player 2</v>
      </c>
      <c r="E2706" s="3"/>
      <c r="F2706" s="3"/>
      <c r="G2706">
        <f>1+MOD(A2706+D2677-2,2*$E$2+1)</f>
        <v>13</v>
      </c>
    </row>
    <row r="2707" spans="1:7" ht="12.75">
      <c r="A2707" s="3">
        <v>27</v>
      </c>
      <c r="B2707" s="4">
        <f t="shared" si="106"/>
        <v>14</v>
      </c>
      <c r="C2707" s="4" t="str">
        <f ca="1">IF(G2707=$E$2+1,D2678,INDIRECT(ADDRESS(4+MOD(IF(G2707&lt;$E$2+1,G2707,$E$2+$E$2+2-G2707)-A2707+2*$E$2+1,2*$E$2+1),3)))</f>
        <v>Player 27</v>
      </c>
      <c r="D2707" s="3" t="str">
        <f ca="1" t="shared" si="104"/>
        <v>Player 39 or Rest</v>
      </c>
      <c r="E2707" s="3"/>
      <c r="F2707" s="3"/>
      <c r="G2707">
        <f>1+MOD(A2707+D2677-2,2*$E$2+1)</f>
        <v>14</v>
      </c>
    </row>
    <row r="2708" spans="1:7" ht="12.75">
      <c r="A2708" s="3">
        <v>28</v>
      </c>
      <c r="B2708" s="4">
        <f t="shared" si="106"/>
        <v>15</v>
      </c>
      <c r="C2708" s="4" t="str">
        <f ca="1">IF(G2708=$E$2+1,D2678,INDIRECT(ADDRESS(4+MOD(IF(G2708&lt;$E$2+1,G2708,$E$2+$E$2+2-G2708)-A2708+2*$E$2+1,2*$E$2+1),3)))</f>
        <v>Player 27</v>
      </c>
      <c r="D2708" s="3" t="str">
        <f ca="1" t="shared" si="104"/>
        <v>Player 37</v>
      </c>
      <c r="E2708" s="3"/>
      <c r="F2708" s="3"/>
      <c r="G2708">
        <f>1+MOD(A2708+D2677-2,2*$E$2+1)</f>
        <v>15</v>
      </c>
    </row>
    <row r="2709" spans="1:7" ht="12.75">
      <c r="A2709" s="3">
        <v>29</v>
      </c>
      <c r="B2709" s="4">
        <f t="shared" si="106"/>
        <v>16</v>
      </c>
      <c r="C2709" s="4" t="str">
        <f ca="1">IF(G2709=$E$2+1,D2678,INDIRECT(ADDRESS(4+MOD(IF(G2709&lt;$E$2+1,G2709,$E$2+$E$2+2-G2709)-A2709+2*$E$2+1,2*$E$2+1),3)))</f>
        <v>Player 27</v>
      </c>
      <c r="D2709" s="3" t="str">
        <f ca="1" t="shared" si="104"/>
        <v>Player 35</v>
      </c>
      <c r="E2709" s="3"/>
      <c r="F2709" s="3"/>
      <c r="G2709">
        <f>1+MOD(A2709+D2677-2,2*$E$2+1)</f>
        <v>16</v>
      </c>
    </row>
    <row r="2710" spans="1:7" ht="12.75">
      <c r="A2710" s="3">
        <v>30</v>
      </c>
      <c r="B2710" s="4">
        <f t="shared" si="106"/>
        <v>17</v>
      </c>
      <c r="C2710" s="4" t="str">
        <f ca="1">IF(G2710=$E$2+1,D2678,INDIRECT(ADDRESS(4+MOD(IF(G2710&lt;$E$2+1,G2710,$E$2+$E$2+2-G2710)-A2710+2*$E$2+1,2*$E$2+1),3)))</f>
        <v>Player 27</v>
      </c>
      <c r="D2710" s="3" t="str">
        <f ca="1">IF(G2710=$E$2+1,$F$3,INDIRECT(ADDRESS(4+MOD(IF(G2710&lt;$E$2+1,$E$2+$E$2+2-G2710,G2710)-A2710+2*$E$2+1,2*$E$2+1),3)))</f>
        <v>Player 33</v>
      </c>
      <c r="E2710" s="3"/>
      <c r="F2710" s="3"/>
      <c r="G2710">
        <f>1+MOD(A2710+D2677-2,2*$E$2+1)</f>
        <v>17</v>
      </c>
    </row>
    <row r="2711" spans="1:7" ht="12.75">
      <c r="A2711" s="3">
        <v>31</v>
      </c>
      <c r="B2711" s="4">
        <f t="shared" si="106"/>
        <v>18</v>
      </c>
      <c r="C2711" s="4" t="str">
        <f ca="1">IF(G2711=$E$2+1,D2678,INDIRECT(ADDRESS(4+MOD(IF(G2711&lt;$E$2+1,G2711,$E$2+$E$2+2-G2711)-A2711+2*$E$2+1,2*$E$2+1),3)))</f>
        <v>Player 27</v>
      </c>
      <c r="D2711" s="3" t="str">
        <f ca="1">IF(G2711=$E$2+1,$F$3,INDIRECT(ADDRESS(4+MOD(IF(G2711&lt;$E$2+1,$E$2+$E$2+2-G2711,G2711)-A2711+2*$E$2+1,2*$E$2+1),3)))</f>
        <v>Player 31</v>
      </c>
      <c r="E2711" s="3"/>
      <c r="F2711" s="3"/>
      <c r="G2711">
        <f>1+MOD(A2711+D2677-2,2*$E$2+1)</f>
        <v>18</v>
      </c>
    </row>
    <row r="2712" spans="1:7" ht="12.75">
      <c r="A2712" s="3">
        <v>32</v>
      </c>
      <c r="B2712" s="4">
        <f t="shared" si="106"/>
        <v>19</v>
      </c>
      <c r="C2712" s="4" t="str">
        <f ca="1">IF(G2712=$E$2+1,D2678,INDIRECT(ADDRESS(4+MOD(IF(G2712&lt;$E$2+1,G2712,$E$2+$E$2+2-G2712)-A2712+2*$E$2+1,2*$E$2+1),3)))</f>
        <v>Player 27</v>
      </c>
      <c r="D2712" s="3" t="str">
        <f aca="true" ca="1" t="shared" si="107" ref="D2712:D2719">IF(G2712=$E$2+1,$F$3,INDIRECT(ADDRESS(4+MOD(IF(G2712&lt;$E$2+1,$E$2+$E$2+2-G2712,G2712)-A2712+2*$E$2+1,2*$E$2+1),3)))</f>
        <v>Player 29</v>
      </c>
      <c r="E2712" s="3"/>
      <c r="F2712" s="3"/>
      <c r="G2712">
        <f>1+MOD(A2712+D2677-2,2*$E$2+1)</f>
        <v>19</v>
      </c>
    </row>
    <row r="2713" spans="1:7" ht="12.75">
      <c r="A2713" s="3">
        <v>33</v>
      </c>
      <c r="B2713" s="4">
        <f t="shared" si="106"/>
        <v>0</v>
      </c>
      <c r="C2713" s="4" t="str">
        <f ca="1">IF(G2713=$E$2+1,D2678,INDIRECT(ADDRESS(4+MOD(IF(G2713&lt;$E$2+1,G2713,$E$2+$E$2+2-G2713)-A2713+2*$E$2+1,2*$E$2+1),3)))</f>
        <v>Player 27</v>
      </c>
      <c r="D2713" s="3" t="str">
        <f ca="1" t="shared" si="107"/>
        <v>Rest</v>
      </c>
      <c r="E2713" s="3"/>
      <c r="F2713" s="3"/>
      <c r="G2713">
        <f>1+MOD(A2713+D2677-2,2*$E$2+1)</f>
        <v>20</v>
      </c>
    </row>
    <row r="2714" spans="1:7" ht="12.75">
      <c r="A2714" s="3">
        <v>34</v>
      </c>
      <c r="B2714" s="4">
        <f t="shared" si="106"/>
        <v>19</v>
      </c>
      <c r="C2714" s="4" t="str">
        <f ca="1">IF(G2714=$E$2+1,D2678,INDIRECT(ADDRESS(4+MOD(IF(G2714&lt;$E$2+1,G2714,$E$2+$E$2+2-G2714)-A2714+2*$E$2+1,2*$E$2+1),3)))</f>
        <v>Player 25</v>
      </c>
      <c r="D2714" s="3" t="str">
        <f ca="1" t="shared" si="107"/>
        <v>Player 27</v>
      </c>
      <c r="E2714" s="3"/>
      <c r="F2714" s="3"/>
      <c r="G2714">
        <f>1+MOD(A2714+D2677-2,2*$E$2+1)</f>
        <v>21</v>
      </c>
    </row>
    <row r="2715" spans="1:7" ht="12.75">
      <c r="A2715" s="3">
        <v>35</v>
      </c>
      <c r="B2715" s="4">
        <f t="shared" si="106"/>
        <v>18</v>
      </c>
      <c r="C2715" s="4" t="str">
        <f ca="1">IF(G2715=$E$2+1,D2678,INDIRECT(ADDRESS(4+MOD(IF(G2715&lt;$E$2+1,G2715,$E$2+$E$2+2-G2715)-A2715+2*$E$2+1,2*$E$2+1),3)))</f>
        <v>Player 23</v>
      </c>
      <c r="D2715" s="3" t="str">
        <f ca="1" t="shared" si="107"/>
        <v>Player 27</v>
      </c>
      <c r="E2715" s="3"/>
      <c r="F2715" s="3"/>
      <c r="G2715">
        <f>1+MOD(A2715+D2677-2,2*$E$2+1)</f>
        <v>22</v>
      </c>
    </row>
    <row r="2716" spans="1:7" ht="12.75">
      <c r="A2716" s="3">
        <v>36</v>
      </c>
      <c r="B2716" s="4">
        <f t="shared" si="106"/>
        <v>17</v>
      </c>
      <c r="C2716" s="4" t="str">
        <f ca="1">IF(G2716=$E$2+1,D2678,INDIRECT(ADDRESS(4+MOD(IF(G2716&lt;$E$2+1,G2716,$E$2+$E$2+2-G2716)-A2716+2*$E$2+1,2*$E$2+1),3)))</f>
        <v>Player 21</v>
      </c>
      <c r="D2716" s="3" t="str">
        <f ca="1" t="shared" si="107"/>
        <v>Player 27</v>
      </c>
      <c r="E2716" s="3"/>
      <c r="F2716" s="3"/>
      <c r="G2716">
        <f>1+MOD(A2716+D2677-2,2*$E$2+1)</f>
        <v>23</v>
      </c>
    </row>
    <row r="2717" spans="1:7" ht="12.75">
      <c r="A2717" s="3">
        <v>37</v>
      </c>
      <c r="B2717" s="4">
        <f t="shared" si="106"/>
        <v>16</v>
      </c>
      <c r="C2717" s="4" t="str">
        <f ca="1">IF(G2717=$E$2+1,D2678,INDIRECT(ADDRESS(4+MOD(IF(G2717&lt;$E$2+1,G2717,$E$2+$E$2+2-G2717)-A2717+2*$E$2+1,2*$E$2+1),3)))</f>
        <v>Player 19</v>
      </c>
      <c r="D2717" s="3" t="str">
        <f ca="1" t="shared" si="107"/>
        <v>Player 27</v>
      </c>
      <c r="E2717" s="3"/>
      <c r="F2717" s="3"/>
      <c r="G2717">
        <f>1+MOD(A2717+D2677-2,2*$E$2+1)</f>
        <v>24</v>
      </c>
    </row>
    <row r="2718" spans="1:7" ht="12.75">
      <c r="A2718" s="3">
        <v>38</v>
      </c>
      <c r="B2718" s="4">
        <f t="shared" si="106"/>
        <v>15</v>
      </c>
      <c r="C2718" s="4" t="str">
        <f ca="1">IF(G2718=$E$2+1,D2678,INDIRECT(ADDRESS(4+MOD(IF(G2718&lt;$E$2+1,G2718,$E$2+$E$2+2-G2718)-A2718+2*$E$2+1,2*$E$2+1),3)))</f>
        <v>Player 17</v>
      </c>
      <c r="D2718" s="3" t="str">
        <f ca="1" t="shared" si="107"/>
        <v>Player 27</v>
      </c>
      <c r="E2718" s="3"/>
      <c r="F2718" s="3"/>
      <c r="G2718">
        <f>1+MOD(A2718+D2677-2,2*$E$2+1)</f>
        <v>25</v>
      </c>
    </row>
    <row r="2719" spans="1:7" ht="12.75">
      <c r="A2719" s="3">
        <v>39</v>
      </c>
      <c r="B2719" s="4">
        <f t="shared" si="106"/>
        <v>14</v>
      </c>
      <c r="C2719" s="4" t="str">
        <f ca="1">IF(G2719=$E$2+1,D2678,INDIRECT(ADDRESS(4+MOD(IF(G2719&lt;$E$2+1,G2719,$E$2+$E$2+2-G2719)-A2719+2*$E$2+1,2*$E$2+1),3)))</f>
        <v>Player 15</v>
      </c>
      <c r="D2719" s="3" t="str">
        <f ca="1" t="shared" si="107"/>
        <v>Player 27</v>
      </c>
      <c r="E2719" s="3"/>
      <c r="F2719" s="3"/>
      <c r="G2719">
        <f>1+MOD(A2719+D2677-2,2*$E$2+1)</f>
        <v>26</v>
      </c>
    </row>
    <row r="2729" spans="1:6" ht="12.75">
      <c r="A2729" t="s">
        <v>45</v>
      </c>
      <c r="C2729" s="1" t="s">
        <v>46</v>
      </c>
      <c r="D2729" s="2">
        <v>28</v>
      </c>
      <c r="F2729"/>
    </row>
    <row r="2730" spans="3:6" ht="12.75">
      <c r="C2730" s="1" t="s">
        <v>47</v>
      </c>
      <c r="D2730" s="2" t="str">
        <f ca="1">INDIRECT(ADDRESS(3+D2729,3))</f>
        <v>Player 28</v>
      </c>
      <c r="F2730"/>
    </row>
    <row r="2731" ht="12.75">
      <c r="F2731"/>
    </row>
    <row r="2732" spans="1:7" ht="12.75">
      <c r="A2732" s="3" t="s">
        <v>57</v>
      </c>
      <c r="B2732" s="13" t="s">
        <v>5</v>
      </c>
      <c r="C2732" s="4" t="s">
        <v>11</v>
      </c>
      <c r="D2732" s="3" t="s">
        <v>10</v>
      </c>
      <c r="E2732" s="5" t="s">
        <v>3</v>
      </c>
      <c r="F2732" s="3" t="s">
        <v>4</v>
      </c>
      <c r="G2732" t="s">
        <v>48</v>
      </c>
    </row>
    <row r="2733" spans="1:7" ht="12.75">
      <c r="A2733" s="16">
        <v>1</v>
      </c>
      <c r="B2733" s="15">
        <f>IF(G2733=$E$2+1,0,IF(G2733&lt;$E$2+1,G2733,$E$2+$E$2+2-G2733))</f>
        <v>12</v>
      </c>
      <c r="C2733" s="15" t="str">
        <f ca="1">IF(G2733=$E$2+1,D2730,INDIRECT(ADDRESS(4+MOD(IF(G2733&lt;$E$2+1,G2733,$E$2+$E$2+2-G2733)-A2733+2*$E$2+1,2*$E$2+1),3)))</f>
        <v>Player 12</v>
      </c>
      <c r="D2733" s="16" t="str">
        <f aca="true" ca="1" t="shared" si="108" ref="D2733:D2761">IF(G2733=$E$2+1,$F$3,INDIRECT(ADDRESS(4+MOD(IF(G2733&lt;$E$2+1,$E$2+$E$2+2-G2733,G2733)-A2733+2*$E$2+1,2*$E$2+1),3)))</f>
        <v>Player 28</v>
      </c>
      <c r="E2733" s="17"/>
      <c r="F2733" s="16"/>
      <c r="G2733">
        <f>1+MOD(A2733+D2729-2,2*$E$2+1)</f>
        <v>28</v>
      </c>
    </row>
    <row r="2734" spans="1:7" ht="12.75">
      <c r="A2734" s="3">
        <v>2</v>
      </c>
      <c r="B2734" s="4">
        <f aca="true" t="shared" si="109" ref="B2734:B2753">IF(G2734=$E$2+1,0,IF(G2734&lt;$E$2+1,G2734,$E$2+$E$2+2-G2734))</f>
        <v>11</v>
      </c>
      <c r="C2734" s="4" t="str">
        <f ca="1">IF(G2734=$E$2+1,D2730,INDIRECT(ADDRESS(4+MOD(IF(G2734&lt;$E$2+1,G2734,$E$2+$E$2+2-G2734)-A2734+2*$E$2+1,2*$E$2+1),3)))</f>
        <v>Player 10</v>
      </c>
      <c r="D2734" s="3" t="str">
        <f ca="1" t="shared" si="108"/>
        <v>Player 28</v>
      </c>
      <c r="E2734" s="5"/>
      <c r="F2734" s="3"/>
      <c r="G2734">
        <f>1+MOD(A2734+D2729-2,2*$E$2+1)</f>
        <v>29</v>
      </c>
    </row>
    <row r="2735" spans="1:7" ht="12.75">
      <c r="A2735" s="3">
        <v>3</v>
      </c>
      <c r="B2735" s="4">
        <f t="shared" si="109"/>
        <v>10</v>
      </c>
      <c r="C2735" s="4" t="str">
        <f ca="1">IF(G2735=$E$2+1,D2730,INDIRECT(ADDRESS(4+MOD(IF(G2735&lt;$E$2+1,G2735,$E$2+$E$2+2-G2735)-A2735+2*$E$2+1,2*$E$2+1),3)))</f>
        <v>Player 8</v>
      </c>
      <c r="D2735" s="3" t="str">
        <f ca="1" t="shared" si="108"/>
        <v>Player 28</v>
      </c>
      <c r="E2735" s="3"/>
      <c r="F2735" s="3"/>
      <c r="G2735">
        <f>1+MOD(A2735+D2729-2,2*$E$2+1)</f>
        <v>30</v>
      </c>
    </row>
    <row r="2736" spans="1:7" ht="12.75">
      <c r="A2736" s="3">
        <v>4</v>
      </c>
      <c r="B2736" s="4">
        <f t="shared" si="109"/>
        <v>9</v>
      </c>
      <c r="C2736" s="4" t="str">
        <f ca="1">IF(G2736=$E$2+1,D2730,INDIRECT(ADDRESS(4+MOD(IF(G2736&lt;$E$2+1,G2736,$E$2+$E$2+2-G2736)-A2736+2*$E$2+1,2*$E$2+1),3)))</f>
        <v>Player 6</v>
      </c>
      <c r="D2736" s="3" t="str">
        <f ca="1" t="shared" si="108"/>
        <v>Player 28</v>
      </c>
      <c r="E2736" s="3"/>
      <c r="F2736" s="3"/>
      <c r="G2736">
        <f>1+MOD(A2736+D2729-2,2*$E$2+1)</f>
        <v>31</v>
      </c>
    </row>
    <row r="2737" spans="1:7" ht="12.75">
      <c r="A2737" s="3">
        <v>5</v>
      </c>
      <c r="B2737" s="4">
        <f t="shared" si="109"/>
        <v>8</v>
      </c>
      <c r="C2737" s="4" t="str">
        <f ca="1">IF(G2737=$E$2+1,D2730,INDIRECT(ADDRESS(4+MOD(IF(G2737&lt;$E$2+1,G2737,$E$2+$E$2+2-G2737)-A2737+2*$E$2+1,2*$E$2+1),3)))</f>
        <v>Player 4</v>
      </c>
      <c r="D2737" s="3" t="str">
        <f ca="1" t="shared" si="108"/>
        <v>Player 28</v>
      </c>
      <c r="E2737" s="3"/>
      <c r="F2737" s="3"/>
      <c r="G2737">
        <f>1+MOD(A2737+D2729-2,2*$E$2+1)</f>
        <v>32</v>
      </c>
    </row>
    <row r="2738" spans="1:7" ht="12.75">
      <c r="A2738" s="3">
        <v>6</v>
      </c>
      <c r="B2738" s="4">
        <f t="shared" si="109"/>
        <v>7</v>
      </c>
      <c r="C2738" s="4" t="str">
        <f ca="1">IF(G2738=$E$2+1,D2730,INDIRECT(ADDRESS(4+MOD(IF(G2738&lt;$E$2+1,G2738,$E$2+$E$2+2-G2738)-A2738+2*$E$2+1,2*$E$2+1),3)))</f>
        <v>Player 2</v>
      </c>
      <c r="D2738" s="3" t="str">
        <f ca="1" t="shared" si="108"/>
        <v>Player 28</v>
      </c>
      <c r="E2738" s="3"/>
      <c r="F2738" s="3"/>
      <c r="G2738">
        <f>1+MOD(A2738+D2729-2,2*$E$2+1)</f>
        <v>33</v>
      </c>
    </row>
    <row r="2739" spans="1:7" ht="12.75">
      <c r="A2739" s="3">
        <v>7</v>
      </c>
      <c r="B2739" s="4">
        <f t="shared" si="109"/>
        <v>6</v>
      </c>
      <c r="C2739" s="4" t="str">
        <f ca="1">IF(G2739=$E$2+1,D2730,INDIRECT(ADDRESS(4+MOD(IF(G2739&lt;$E$2+1,G2739,$E$2+$E$2+2-G2739)-A2739+2*$E$2+1,2*$E$2+1),3)))</f>
        <v>Player 39 or Rest</v>
      </c>
      <c r="D2739" s="3" t="str">
        <f ca="1" t="shared" si="108"/>
        <v>Player 28</v>
      </c>
      <c r="E2739" s="3"/>
      <c r="F2739" s="3"/>
      <c r="G2739">
        <f>1+MOD(A2739+D2729-2,2*$E$2+1)</f>
        <v>34</v>
      </c>
    </row>
    <row r="2740" spans="1:7" ht="12.75">
      <c r="A2740" s="3">
        <v>8</v>
      </c>
      <c r="B2740" s="4">
        <f t="shared" si="109"/>
        <v>5</v>
      </c>
      <c r="C2740" s="4" t="str">
        <f ca="1">IF(G2740=$E$2+1,D2730,INDIRECT(ADDRESS(4+MOD(IF(G2740&lt;$E$2+1,G2740,$E$2+$E$2+2-G2740)-A2740+2*$E$2+1,2*$E$2+1),3)))</f>
        <v>Player 37</v>
      </c>
      <c r="D2740" s="3" t="str">
        <f ca="1" t="shared" si="108"/>
        <v>Player 28</v>
      </c>
      <c r="E2740" s="3"/>
      <c r="F2740" s="3"/>
      <c r="G2740">
        <f>1+MOD(A2740+D2729-2,2*$E$2+1)</f>
        <v>35</v>
      </c>
    </row>
    <row r="2741" spans="1:7" ht="12.75">
      <c r="A2741" s="3">
        <v>9</v>
      </c>
      <c r="B2741" s="4">
        <f t="shared" si="109"/>
        <v>4</v>
      </c>
      <c r="C2741" s="4" t="str">
        <f ca="1">IF(G2741=$E$2+1,D2730,INDIRECT(ADDRESS(4+MOD(IF(G2741&lt;$E$2+1,G2741,$E$2+$E$2+2-G2741)-A2741+2*$E$2+1,2*$E$2+1),3)))</f>
        <v>Player 35</v>
      </c>
      <c r="D2741" s="3" t="str">
        <f ca="1" t="shared" si="108"/>
        <v>Player 28</v>
      </c>
      <c r="E2741" s="3"/>
      <c r="F2741" s="3"/>
      <c r="G2741">
        <f>1+MOD(A2741+D2729-2,2*$E$2+1)</f>
        <v>36</v>
      </c>
    </row>
    <row r="2742" spans="1:7" ht="12.75">
      <c r="A2742" s="3">
        <v>10</v>
      </c>
      <c r="B2742" s="4">
        <f t="shared" si="109"/>
        <v>3</v>
      </c>
      <c r="C2742" s="4" t="str">
        <f ca="1">IF(G2742=$E$2+1,D2730,INDIRECT(ADDRESS(4+MOD(IF(G2742&lt;$E$2+1,G2742,$E$2+$E$2+2-G2742)-A2742+2*$E$2+1,2*$E$2+1),3)))</f>
        <v>Player 33</v>
      </c>
      <c r="D2742" s="3" t="str">
        <f ca="1" t="shared" si="108"/>
        <v>Player 28</v>
      </c>
      <c r="E2742" s="3"/>
      <c r="F2742" s="3"/>
      <c r="G2742">
        <f>1+MOD(A2742+D2729-2,2*$E$2+1)</f>
        <v>37</v>
      </c>
    </row>
    <row r="2743" spans="1:7" ht="12.75">
      <c r="A2743" s="3">
        <v>11</v>
      </c>
      <c r="B2743" s="4">
        <f t="shared" si="109"/>
        <v>2</v>
      </c>
      <c r="C2743" s="4" t="str">
        <f ca="1">IF(G2743=$E$2+1,D2730,INDIRECT(ADDRESS(4+MOD(IF(G2743&lt;$E$2+1,G2743,$E$2+$E$2+2-G2743)-A2743+2*$E$2+1,2*$E$2+1),3)))</f>
        <v>Player 31</v>
      </c>
      <c r="D2743" s="3" t="str">
        <f ca="1" t="shared" si="108"/>
        <v>Player 28</v>
      </c>
      <c r="E2743" s="3"/>
      <c r="F2743" s="3"/>
      <c r="G2743">
        <f>1+MOD(A2743+D2729-2,2*$E$2+1)</f>
        <v>38</v>
      </c>
    </row>
    <row r="2744" spans="1:7" ht="12.75">
      <c r="A2744" s="3">
        <v>12</v>
      </c>
      <c r="B2744" s="4">
        <f t="shared" si="109"/>
        <v>1</v>
      </c>
      <c r="C2744" s="4" t="str">
        <f ca="1">IF(G2744=$E$2+1,D2730,INDIRECT(ADDRESS(4+MOD(IF(G2744&lt;$E$2+1,G2744,$E$2+$E$2+2-G2744)-A2744+2*$E$2+1,2*$E$2+1),3)))</f>
        <v>Player 29</v>
      </c>
      <c r="D2744" s="3" t="str">
        <f ca="1" t="shared" si="108"/>
        <v>Player 28</v>
      </c>
      <c r="E2744" s="3"/>
      <c r="F2744" s="3"/>
      <c r="G2744">
        <f>1+MOD(A2744+D2729-2,2*$E$2+1)</f>
        <v>39</v>
      </c>
    </row>
    <row r="2745" spans="1:7" ht="12.75">
      <c r="A2745" s="3">
        <v>13</v>
      </c>
      <c r="B2745" s="4">
        <f t="shared" si="109"/>
        <v>1</v>
      </c>
      <c r="C2745" s="4" t="str">
        <f ca="1">IF(G2745=$E$2+1,D2730,INDIRECT(ADDRESS(4+MOD(IF(G2745&lt;$E$2+1,G2745,$E$2+$E$2+2-G2745)-A2745+2*$E$2+1,2*$E$2+1),3)))</f>
        <v>Player 28</v>
      </c>
      <c r="D2745" s="3" t="str">
        <f ca="1" t="shared" si="108"/>
        <v>Player 27</v>
      </c>
      <c r="E2745" s="3"/>
      <c r="F2745" s="3"/>
      <c r="G2745">
        <f>1+MOD(A2745+D2729-2,2*$E$2+1)</f>
        <v>1</v>
      </c>
    </row>
    <row r="2746" spans="1:7" ht="12.75">
      <c r="A2746" s="3">
        <v>14</v>
      </c>
      <c r="B2746" s="4">
        <f t="shared" si="109"/>
        <v>2</v>
      </c>
      <c r="C2746" s="4" t="str">
        <f ca="1">IF(G2746=$E$2+1,D2730,INDIRECT(ADDRESS(4+MOD(IF(G2746&lt;$E$2+1,G2746,$E$2+$E$2+2-G2746)-A2746+2*$E$2+1,2*$E$2+1),3)))</f>
        <v>Player 28</v>
      </c>
      <c r="D2746" s="3" t="str">
        <f ca="1" t="shared" si="108"/>
        <v>Player 25</v>
      </c>
      <c r="E2746" s="3"/>
      <c r="F2746" s="3"/>
      <c r="G2746">
        <f>1+MOD(A2746+D2729-2,2*$E$2+1)</f>
        <v>2</v>
      </c>
    </row>
    <row r="2747" spans="1:7" ht="12.75">
      <c r="A2747" s="3">
        <v>15</v>
      </c>
      <c r="B2747" s="4">
        <f t="shared" si="109"/>
        <v>3</v>
      </c>
      <c r="C2747" s="4" t="str">
        <f ca="1">IF(G2747=$E$2+1,D2730,INDIRECT(ADDRESS(4+MOD(IF(G2747&lt;$E$2+1,G2747,$E$2+$E$2+2-G2747)-A2747+2*$E$2+1,2*$E$2+1),3)))</f>
        <v>Player 28</v>
      </c>
      <c r="D2747" s="3" t="str">
        <f ca="1" t="shared" si="108"/>
        <v>Player 23</v>
      </c>
      <c r="E2747" s="3"/>
      <c r="F2747" s="3"/>
      <c r="G2747">
        <f>1+MOD(A2747+D2729-2,2*$E$2+1)</f>
        <v>3</v>
      </c>
    </row>
    <row r="2748" spans="1:7" ht="12.75">
      <c r="A2748" s="3">
        <v>16</v>
      </c>
      <c r="B2748" s="4">
        <f t="shared" si="109"/>
        <v>4</v>
      </c>
      <c r="C2748" s="4" t="str">
        <f ca="1">IF(G2748=$E$2+1,D2730,INDIRECT(ADDRESS(4+MOD(IF(G2748&lt;$E$2+1,G2748,$E$2+$E$2+2-G2748)-A2748+2*$E$2+1,2*$E$2+1),3)))</f>
        <v>Player 28</v>
      </c>
      <c r="D2748" s="3" t="str">
        <f ca="1" t="shared" si="108"/>
        <v>Player 21</v>
      </c>
      <c r="E2748" s="3"/>
      <c r="F2748" s="3"/>
      <c r="G2748">
        <f>1+MOD(A2748+D2729-2,2*$E$2+1)</f>
        <v>4</v>
      </c>
    </row>
    <row r="2749" spans="1:7" ht="12.75">
      <c r="A2749" s="3">
        <v>17</v>
      </c>
      <c r="B2749" s="4">
        <f t="shared" si="109"/>
        <v>5</v>
      </c>
      <c r="C2749" s="4" t="str">
        <f ca="1">IF(G2749=$E$2+1,D2730,INDIRECT(ADDRESS(4+MOD(IF(G2749&lt;$E$2+1,G2749,$E$2+$E$2+2-G2749)-A2749+2*$E$2+1,2*$E$2+1),3)))</f>
        <v>Player 28</v>
      </c>
      <c r="D2749" s="3" t="str">
        <f ca="1" t="shared" si="108"/>
        <v>Player 19</v>
      </c>
      <c r="E2749" s="3"/>
      <c r="F2749" s="3"/>
      <c r="G2749">
        <f>1+MOD(A2749+D2729-2,2*$E$2+1)</f>
        <v>5</v>
      </c>
    </row>
    <row r="2750" spans="1:7" ht="12.75">
      <c r="A2750" s="3">
        <v>18</v>
      </c>
      <c r="B2750" s="4">
        <f t="shared" si="109"/>
        <v>6</v>
      </c>
      <c r="C2750" s="4" t="str">
        <f ca="1">IF(G2750=$E$2+1,D2730,INDIRECT(ADDRESS(4+MOD(IF(G2750&lt;$E$2+1,G2750,$E$2+$E$2+2-G2750)-A2750+2*$E$2+1,2*$E$2+1),3)))</f>
        <v>Player 28</v>
      </c>
      <c r="D2750" s="3" t="str">
        <f ca="1" t="shared" si="108"/>
        <v>Player 17</v>
      </c>
      <c r="E2750" s="3"/>
      <c r="F2750" s="3"/>
      <c r="G2750">
        <f>1+MOD(A2750+D2729-2,2*$E$2+1)</f>
        <v>6</v>
      </c>
    </row>
    <row r="2751" spans="1:7" ht="12.75">
      <c r="A2751" s="3">
        <v>19</v>
      </c>
      <c r="B2751" s="4">
        <f t="shared" si="109"/>
        <v>7</v>
      </c>
      <c r="C2751" s="4" t="str">
        <f ca="1">IF(G2751=$E$2+1,D2730,INDIRECT(ADDRESS(4+MOD(IF(G2751&lt;$E$2+1,G2751,$E$2+$E$2+2-G2751)-A2751+2*$E$2+1,2*$E$2+1),3)))</f>
        <v>Player 28</v>
      </c>
      <c r="D2751" s="3" t="str">
        <f ca="1" t="shared" si="108"/>
        <v>Player 15</v>
      </c>
      <c r="E2751" s="3"/>
      <c r="F2751" s="3"/>
      <c r="G2751">
        <f>1+MOD(A2751+D2729-2,2*$E$2+1)</f>
        <v>7</v>
      </c>
    </row>
    <row r="2752" spans="1:7" ht="12.75">
      <c r="A2752" s="3">
        <v>20</v>
      </c>
      <c r="B2752" s="4">
        <f t="shared" si="109"/>
        <v>8</v>
      </c>
      <c r="C2752" s="4" t="str">
        <f ca="1">IF(G2752=$E$2+1,D2730,INDIRECT(ADDRESS(4+MOD(IF(G2752&lt;$E$2+1,G2752,$E$2+$E$2+2-G2752)-A2752+2*$E$2+1,2*$E$2+1),3)))</f>
        <v>Player 28</v>
      </c>
      <c r="D2752" s="3" t="str">
        <f ca="1" t="shared" si="108"/>
        <v>Player 13</v>
      </c>
      <c r="E2752" s="3"/>
      <c r="F2752" s="3"/>
      <c r="G2752">
        <f>1+MOD(A2752+D2729-2,2*$E$2+1)</f>
        <v>8</v>
      </c>
    </row>
    <row r="2753" spans="1:7" ht="12.75">
      <c r="A2753" s="3">
        <v>21</v>
      </c>
      <c r="B2753" s="4">
        <f t="shared" si="109"/>
        <v>9</v>
      </c>
      <c r="C2753" s="4" t="str">
        <f ca="1">IF(G2753=$E$2+1,D2730,INDIRECT(ADDRESS(4+MOD(IF(G2753&lt;$E$2+1,G2753,$E$2+$E$2+2-G2753)-A2753+2*$E$2+1,2*$E$2+1),3)))</f>
        <v>Player 28</v>
      </c>
      <c r="D2753" s="3" t="str">
        <f ca="1" t="shared" si="108"/>
        <v>Player 11</v>
      </c>
      <c r="E2753" s="3"/>
      <c r="F2753" s="3"/>
      <c r="G2753">
        <f>1+MOD(A2753+D2729-2,2*$E$2+1)</f>
        <v>9</v>
      </c>
    </row>
    <row r="2754" spans="1:7" ht="12.75">
      <c r="A2754" s="3">
        <v>22</v>
      </c>
      <c r="B2754" s="4">
        <f>IF(G2754=$E$2+1,0,IF(G2754&lt;$E$2+1,G2754,$E$2+$E$2+2-G2754))</f>
        <v>10</v>
      </c>
      <c r="C2754" s="4" t="str">
        <f ca="1">IF(G2754=$E$2+1,D2730,INDIRECT(ADDRESS(4+MOD(IF(G2754&lt;$E$2+1,G2754,$E$2+$E$2+2-G2754)-A2754+2*$E$2+1,2*$E$2+1),3)))</f>
        <v>Player 28</v>
      </c>
      <c r="D2754" s="3" t="str">
        <f ca="1" t="shared" si="108"/>
        <v>Player 9</v>
      </c>
      <c r="E2754" s="3"/>
      <c r="F2754" s="3"/>
      <c r="G2754">
        <f>1+MOD(A2754+D2729-2,2*$E$2+1)</f>
        <v>10</v>
      </c>
    </row>
    <row r="2755" spans="1:7" ht="12.75">
      <c r="A2755" s="3">
        <v>23</v>
      </c>
      <c r="B2755" s="4">
        <f>IF(G2755=$E$2+1,0,IF(G2755&lt;$E$2+1,G2755,$E$2+$E$2+2-G2755))</f>
        <v>11</v>
      </c>
      <c r="C2755" s="4" t="str">
        <f ca="1">IF(G2755=$E$2+1,D2730,INDIRECT(ADDRESS(4+MOD(IF(G2755&lt;$E$2+1,G2755,$E$2+$E$2+2-G2755)-A2755+2*$E$2+1,2*$E$2+1),3)))</f>
        <v>Player 28</v>
      </c>
      <c r="D2755" s="3" t="str">
        <f ca="1" t="shared" si="108"/>
        <v>Player 7</v>
      </c>
      <c r="E2755" s="3"/>
      <c r="F2755" s="3"/>
      <c r="G2755">
        <f>1+MOD(A2755+D2729-2,2*$E$2+1)</f>
        <v>11</v>
      </c>
    </row>
    <row r="2756" spans="1:7" ht="12.75">
      <c r="A2756" s="3">
        <v>24</v>
      </c>
      <c r="B2756" s="4">
        <f aca="true" t="shared" si="110" ref="B2756:B2771">IF(G2756=$E$2+1,0,IF(G2756&lt;$E$2+1,G2756,$E$2+$E$2+2-G2756))</f>
        <v>12</v>
      </c>
      <c r="C2756" s="4" t="str">
        <f ca="1">IF(G2756=$E$2+1,D2730,INDIRECT(ADDRESS(4+MOD(IF(G2756&lt;$E$2+1,G2756,$E$2+$E$2+2-G2756)-A2756+2*$E$2+1,2*$E$2+1),3)))</f>
        <v>Player 28</v>
      </c>
      <c r="D2756" s="3" t="str">
        <f ca="1" t="shared" si="108"/>
        <v>Player 5</v>
      </c>
      <c r="E2756" s="3"/>
      <c r="F2756" s="3"/>
      <c r="G2756">
        <f>1+MOD(A2756+D2729-2,2*$E$2+1)</f>
        <v>12</v>
      </c>
    </row>
    <row r="2757" spans="1:7" ht="12.75">
      <c r="A2757" s="3">
        <v>25</v>
      </c>
      <c r="B2757" s="4">
        <f t="shared" si="110"/>
        <v>13</v>
      </c>
      <c r="C2757" s="4" t="str">
        <f ca="1">IF(G2757=$E$2+1,D2730,INDIRECT(ADDRESS(4+MOD(IF(G2757&lt;$E$2+1,G2757,$E$2+$E$2+2-G2757)-A2757+2*$E$2+1,2*$E$2+1),3)))</f>
        <v>Player 28</v>
      </c>
      <c r="D2757" s="3" t="str">
        <f ca="1" t="shared" si="108"/>
        <v>Player 3</v>
      </c>
      <c r="E2757" s="3"/>
      <c r="F2757" s="3"/>
      <c r="G2757">
        <f>1+MOD(A2757+D2729-2,2*$E$2+1)</f>
        <v>13</v>
      </c>
    </row>
    <row r="2758" spans="1:7" ht="12.75">
      <c r="A2758" s="3">
        <v>26</v>
      </c>
      <c r="B2758" s="4">
        <f t="shared" si="110"/>
        <v>14</v>
      </c>
      <c r="C2758" s="4" t="str">
        <f ca="1">IF(G2758=$E$2+1,D2730,INDIRECT(ADDRESS(4+MOD(IF(G2758&lt;$E$2+1,G2758,$E$2+$E$2+2-G2758)-A2758+2*$E$2+1,2*$E$2+1),3)))</f>
        <v>Player 28</v>
      </c>
      <c r="D2758" s="3" t="str">
        <f ca="1" t="shared" si="108"/>
        <v>Player 1</v>
      </c>
      <c r="E2758" s="3"/>
      <c r="F2758" s="3"/>
      <c r="G2758">
        <f>1+MOD(A2758+D2729-2,2*$E$2+1)</f>
        <v>14</v>
      </c>
    </row>
    <row r="2759" spans="1:7" ht="12.75">
      <c r="A2759" s="3">
        <v>27</v>
      </c>
      <c r="B2759" s="4">
        <f t="shared" si="110"/>
        <v>15</v>
      </c>
      <c r="C2759" s="4" t="str">
        <f ca="1">IF(G2759=$E$2+1,D2730,INDIRECT(ADDRESS(4+MOD(IF(G2759&lt;$E$2+1,G2759,$E$2+$E$2+2-G2759)-A2759+2*$E$2+1,2*$E$2+1),3)))</f>
        <v>Player 28</v>
      </c>
      <c r="D2759" s="3" t="str">
        <f ca="1" t="shared" si="108"/>
        <v>Player 38</v>
      </c>
      <c r="E2759" s="3"/>
      <c r="F2759" s="3"/>
      <c r="G2759">
        <f>1+MOD(A2759+D2729-2,2*$E$2+1)</f>
        <v>15</v>
      </c>
    </row>
    <row r="2760" spans="1:7" ht="12.75">
      <c r="A2760" s="3">
        <v>28</v>
      </c>
      <c r="B2760" s="4">
        <f t="shared" si="110"/>
        <v>16</v>
      </c>
      <c r="C2760" s="4" t="str">
        <f ca="1">IF(G2760=$E$2+1,D2730,INDIRECT(ADDRESS(4+MOD(IF(G2760&lt;$E$2+1,G2760,$E$2+$E$2+2-G2760)-A2760+2*$E$2+1,2*$E$2+1),3)))</f>
        <v>Player 28</v>
      </c>
      <c r="D2760" s="3" t="str">
        <f ca="1" t="shared" si="108"/>
        <v>Player 36</v>
      </c>
      <c r="E2760" s="3"/>
      <c r="F2760" s="3"/>
      <c r="G2760">
        <f>1+MOD(A2760+D2729-2,2*$E$2+1)</f>
        <v>16</v>
      </c>
    </row>
    <row r="2761" spans="1:7" ht="12.75">
      <c r="A2761" s="3">
        <v>29</v>
      </c>
      <c r="B2761" s="4">
        <f t="shared" si="110"/>
        <v>17</v>
      </c>
      <c r="C2761" s="4" t="str">
        <f ca="1">IF(G2761=$E$2+1,D2730,INDIRECT(ADDRESS(4+MOD(IF(G2761&lt;$E$2+1,G2761,$E$2+$E$2+2-G2761)-A2761+2*$E$2+1,2*$E$2+1),3)))</f>
        <v>Player 28</v>
      </c>
      <c r="D2761" s="3" t="str">
        <f ca="1" t="shared" si="108"/>
        <v>Player 34</v>
      </c>
      <c r="E2761" s="3"/>
      <c r="F2761" s="3"/>
      <c r="G2761">
        <f>1+MOD(A2761+D2729-2,2*$E$2+1)</f>
        <v>17</v>
      </c>
    </row>
    <row r="2762" spans="1:7" ht="12.75">
      <c r="A2762" s="3">
        <v>30</v>
      </c>
      <c r="B2762" s="4">
        <f t="shared" si="110"/>
        <v>18</v>
      </c>
      <c r="C2762" s="4" t="str">
        <f ca="1">IF(G2762=$E$2+1,D2730,INDIRECT(ADDRESS(4+MOD(IF(G2762&lt;$E$2+1,G2762,$E$2+$E$2+2-G2762)-A2762+2*$E$2+1,2*$E$2+1),3)))</f>
        <v>Player 28</v>
      </c>
      <c r="D2762" s="3" t="str">
        <f ca="1">IF(G2762=$E$2+1,$F$3,INDIRECT(ADDRESS(4+MOD(IF(G2762&lt;$E$2+1,$E$2+$E$2+2-G2762,G2762)-A2762+2*$E$2+1,2*$E$2+1),3)))</f>
        <v>Player 32</v>
      </c>
      <c r="E2762" s="3"/>
      <c r="F2762" s="3"/>
      <c r="G2762">
        <f>1+MOD(A2762+D2729-2,2*$E$2+1)</f>
        <v>18</v>
      </c>
    </row>
    <row r="2763" spans="1:7" ht="12.75">
      <c r="A2763" s="3">
        <v>31</v>
      </c>
      <c r="B2763" s="4">
        <f t="shared" si="110"/>
        <v>19</v>
      </c>
      <c r="C2763" s="4" t="str">
        <f ca="1">IF(G2763=$E$2+1,D2730,INDIRECT(ADDRESS(4+MOD(IF(G2763&lt;$E$2+1,G2763,$E$2+$E$2+2-G2763)-A2763+2*$E$2+1,2*$E$2+1),3)))</f>
        <v>Player 28</v>
      </c>
      <c r="D2763" s="3" t="str">
        <f ca="1">IF(G2763=$E$2+1,$F$3,INDIRECT(ADDRESS(4+MOD(IF(G2763&lt;$E$2+1,$E$2+$E$2+2-G2763,G2763)-A2763+2*$E$2+1,2*$E$2+1),3)))</f>
        <v>Player 30</v>
      </c>
      <c r="E2763" s="3"/>
      <c r="F2763" s="3"/>
      <c r="G2763">
        <f>1+MOD(A2763+D2729-2,2*$E$2+1)</f>
        <v>19</v>
      </c>
    </row>
    <row r="2764" spans="1:7" ht="12.75">
      <c r="A2764" s="3">
        <v>32</v>
      </c>
      <c r="B2764" s="4">
        <f t="shared" si="110"/>
        <v>0</v>
      </c>
      <c r="C2764" s="4" t="str">
        <f ca="1">IF(G2764=$E$2+1,D2730,INDIRECT(ADDRESS(4+MOD(IF(G2764&lt;$E$2+1,G2764,$E$2+$E$2+2-G2764)-A2764+2*$E$2+1,2*$E$2+1),3)))</f>
        <v>Player 28</v>
      </c>
      <c r="D2764" s="3" t="str">
        <f aca="true" ca="1" t="shared" si="111" ref="D2764:D2771">IF(G2764=$E$2+1,$F$3,INDIRECT(ADDRESS(4+MOD(IF(G2764&lt;$E$2+1,$E$2+$E$2+2-G2764,G2764)-A2764+2*$E$2+1,2*$E$2+1),3)))</f>
        <v>Rest</v>
      </c>
      <c r="E2764" s="3"/>
      <c r="F2764" s="3"/>
      <c r="G2764">
        <f>1+MOD(A2764+D2729-2,2*$E$2+1)</f>
        <v>20</v>
      </c>
    </row>
    <row r="2765" spans="1:7" ht="12.75">
      <c r="A2765" s="3">
        <v>33</v>
      </c>
      <c r="B2765" s="4">
        <f t="shared" si="110"/>
        <v>19</v>
      </c>
      <c r="C2765" s="4" t="str">
        <f ca="1">IF(G2765=$E$2+1,D2730,INDIRECT(ADDRESS(4+MOD(IF(G2765&lt;$E$2+1,G2765,$E$2+$E$2+2-G2765)-A2765+2*$E$2+1,2*$E$2+1),3)))</f>
        <v>Player 26</v>
      </c>
      <c r="D2765" s="3" t="str">
        <f ca="1" t="shared" si="111"/>
        <v>Player 28</v>
      </c>
      <c r="E2765" s="3"/>
      <c r="F2765" s="3"/>
      <c r="G2765">
        <f>1+MOD(A2765+D2729-2,2*$E$2+1)</f>
        <v>21</v>
      </c>
    </row>
    <row r="2766" spans="1:7" ht="12.75">
      <c r="A2766" s="3">
        <v>34</v>
      </c>
      <c r="B2766" s="4">
        <f t="shared" si="110"/>
        <v>18</v>
      </c>
      <c r="C2766" s="4" t="str">
        <f ca="1">IF(G2766=$E$2+1,D2730,INDIRECT(ADDRESS(4+MOD(IF(G2766&lt;$E$2+1,G2766,$E$2+$E$2+2-G2766)-A2766+2*$E$2+1,2*$E$2+1),3)))</f>
        <v>Player 24</v>
      </c>
      <c r="D2766" s="3" t="str">
        <f ca="1" t="shared" si="111"/>
        <v>Player 28</v>
      </c>
      <c r="E2766" s="3"/>
      <c r="F2766" s="3"/>
      <c r="G2766">
        <f>1+MOD(A2766+D2729-2,2*$E$2+1)</f>
        <v>22</v>
      </c>
    </row>
    <row r="2767" spans="1:7" ht="12.75">
      <c r="A2767" s="3">
        <v>35</v>
      </c>
      <c r="B2767" s="4">
        <f t="shared" si="110"/>
        <v>17</v>
      </c>
      <c r="C2767" s="4" t="str">
        <f ca="1">IF(G2767=$E$2+1,D2730,INDIRECT(ADDRESS(4+MOD(IF(G2767&lt;$E$2+1,G2767,$E$2+$E$2+2-G2767)-A2767+2*$E$2+1,2*$E$2+1),3)))</f>
        <v>Player 22</v>
      </c>
      <c r="D2767" s="3" t="str">
        <f ca="1" t="shared" si="111"/>
        <v>Player 28</v>
      </c>
      <c r="E2767" s="3"/>
      <c r="F2767" s="3"/>
      <c r="G2767">
        <f>1+MOD(A2767+D2729-2,2*$E$2+1)</f>
        <v>23</v>
      </c>
    </row>
    <row r="2768" spans="1:7" ht="12.75">
      <c r="A2768" s="3">
        <v>36</v>
      </c>
      <c r="B2768" s="4">
        <f t="shared" si="110"/>
        <v>16</v>
      </c>
      <c r="C2768" s="4" t="str">
        <f ca="1">IF(G2768=$E$2+1,D2730,INDIRECT(ADDRESS(4+MOD(IF(G2768&lt;$E$2+1,G2768,$E$2+$E$2+2-G2768)-A2768+2*$E$2+1,2*$E$2+1),3)))</f>
        <v>Player 20</v>
      </c>
      <c r="D2768" s="3" t="str">
        <f ca="1" t="shared" si="111"/>
        <v>Player 28</v>
      </c>
      <c r="E2768" s="3"/>
      <c r="F2768" s="3"/>
      <c r="G2768">
        <f>1+MOD(A2768+D2729-2,2*$E$2+1)</f>
        <v>24</v>
      </c>
    </row>
    <row r="2769" spans="1:7" ht="12.75">
      <c r="A2769" s="3">
        <v>37</v>
      </c>
      <c r="B2769" s="4">
        <f t="shared" si="110"/>
        <v>15</v>
      </c>
      <c r="C2769" s="4" t="str">
        <f ca="1">IF(G2769=$E$2+1,D2730,INDIRECT(ADDRESS(4+MOD(IF(G2769&lt;$E$2+1,G2769,$E$2+$E$2+2-G2769)-A2769+2*$E$2+1,2*$E$2+1),3)))</f>
        <v>Player 18</v>
      </c>
      <c r="D2769" s="3" t="str">
        <f ca="1" t="shared" si="111"/>
        <v>Player 28</v>
      </c>
      <c r="E2769" s="3"/>
      <c r="F2769" s="3"/>
      <c r="G2769">
        <f>1+MOD(A2769+D2729-2,2*$E$2+1)</f>
        <v>25</v>
      </c>
    </row>
    <row r="2770" spans="1:7" ht="12.75">
      <c r="A2770" s="3">
        <v>38</v>
      </c>
      <c r="B2770" s="4">
        <f t="shared" si="110"/>
        <v>14</v>
      </c>
      <c r="C2770" s="4" t="str">
        <f ca="1">IF(G2770=$E$2+1,D2730,INDIRECT(ADDRESS(4+MOD(IF(G2770&lt;$E$2+1,G2770,$E$2+$E$2+2-G2770)-A2770+2*$E$2+1,2*$E$2+1),3)))</f>
        <v>Player 16</v>
      </c>
      <c r="D2770" s="3" t="str">
        <f ca="1" t="shared" si="111"/>
        <v>Player 28</v>
      </c>
      <c r="E2770" s="3"/>
      <c r="F2770" s="3"/>
      <c r="G2770">
        <f>1+MOD(A2770+D2729-2,2*$E$2+1)</f>
        <v>26</v>
      </c>
    </row>
    <row r="2771" spans="1:7" ht="12.75">
      <c r="A2771" s="3">
        <v>39</v>
      </c>
      <c r="B2771" s="4">
        <f t="shared" si="110"/>
        <v>13</v>
      </c>
      <c r="C2771" s="4" t="str">
        <f ca="1">IF(G2771=$E$2+1,D2730,INDIRECT(ADDRESS(4+MOD(IF(G2771&lt;$E$2+1,G2771,$E$2+$E$2+2-G2771)-A2771+2*$E$2+1,2*$E$2+1),3)))</f>
        <v>Player 14</v>
      </c>
      <c r="D2771" s="3" t="str">
        <f ca="1" t="shared" si="111"/>
        <v>Player 28</v>
      </c>
      <c r="E2771" s="3"/>
      <c r="F2771" s="3"/>
      <c r="G2771">
        <f>1+MOD(A2771+D2729-2,2*$E$2+1)</f>
        <v>27</v>
      </c>
    </row>
    <row r="2781" spans="1:6" ht="12.75">
      <c r="A2781" t="s">
        <v>45</v>
      </c>
      <c r="C2781" s="1" t="s">
        <v>46</v>
      </c>
      <c r="D2781" s="2">
        <v>29</v>
      </c>
      <c r="F2781"/>
    </row>
    <row r="2782" spans="3:6" ht="12.75">
      <c r="C2782" s="1" t="s">
        <v>47</v>
      </c>
      <c r="D2782" s="2" t="str">
        <f ca="1">INDIRECT(ADDRESS(3+D2781,3))</f>
        <v>Player 29</v>
      </c>
      <c r="F2782"/>
    </row>
    <row r="2783" ht="12.75">
      <c r="F2783"/>
    </row>
    <row r="2784" spans="1:7" ht="12.75">
      <c r="A2784" s="3" t="s">
        <v>57</v>
      </c>
      <c r="B2784" s="13" t="s">
        <v>5</v>
      </c>
      <c r="C2784" s="4" t="s">
        <v>11</v>
      </c>
      <c r="D2784" s="3" t="s">
        <v>10</v>
      </c>
      <c r="E2784" s="5" t="s">
        <v>3</v>
      </c>
      <c r="F2784" s="3" t="s">
        <v>4</v>
      </c>
      <c r="G2784" t="s">
        <v>48</v>
      </c>
    </row>
    <row r="2785" spans="1:7" ht="12.75">
      <c r="A2785" s="16">
        <v>1</v>
      </c>
      <c r="B2785" s="15">
        <f>IF(G2785=$E$2+1,0,IF(G2785&lt;$E$2+1,G2785,$E$2+$E$2+2-G2785))</f>
        <v>11</v>
      </c>
      <c r="C2785" s="15" t="str">
        <f ca="1">IF(G2785=$E$2+1,D2782,INDIRECT(ADDRESS(4+MOD(IF(G2785&lt;$E$2+1,G2785,$E$2+$E$2+2-G2785)-A2785+2*$E$2+1,2*$E$2+1),3)))</f>
        <v>Player 11</v>
      </c>
      <c r="D2785" s="16" t="str">
        <f aca="true" ca="1" t="shared" si="112" ref="D2785:D2813">IF(G2785=$E$2+1,$F$3,INDIRECT(ADDRESS(4+MOD(IF(G2785&lt;$E$2+1,$E$2+$E$2+2-G2785,G2785)-A2785+2*$E$2+1,2*$E$2+1),3)))</f>
        <v>Player 29</v>
      </c>
      <c r="E2785" s="17"/>
      <c r="F2785" s="16"/>
      <c r="G2785">
        <f>1+MOD(A2785+D2781-2,2*$E$2+1)</f>
        <v>29</v>
      </c>
    </row>
    <row r="2786" spans="1:7" ht="12.75">
      <c r="A2786" s="3">
        <v>2</v>
      </c>
      <c r="B2786" s="4">
        <f aca="true" t="shared" si="113" ref="B2786:B2805">IF(G2786=$E$2+1,0,IF(G2786&lt;$E$2+1,G2786,$E$2+$E$2+2-G2786))</f>
        <v>10</v>
      </c>
      <c r="C2786" s="4" t="str">
        <f ca="1">IF(G2786=$E$2+1,D2782,INDIRECT(ADDRESS(4+MOD(IF(G2786&lt;$E$2+1,G2786,$E$2+$E$2+2-G2786)-A2786+2*$E$2+1,2*$E$2+1),3)))</f>
        <v>Player 9</v>
      </c>
      <c r="D2786" s="3" t="str">
        <f ca="1" t="shared" si="112"/>
        <v>Player 29</v>
      </c>
      <c r="E2786" s="5"/>
      <c r="F2786" s="3"/>
      <c r="G2786">
        <f>1+MOD(A2786+D2781-2,2*$E$2+1)</f>
        <v>30</v>
      </c>
    </row>
    <row r="2787" spans="1:7" ht="12.75">
      <c r="A2787" s="3">
        <v>3</v>
      </c>
      <c r="B2787" s="4">
        <f t="shared" si="113"/>
        <v>9</v>
      </c>
      <c r="C2787" s="4" t="str">
        <f ca="1">IF(G2787=$E$2+1,D2782,INDIRECT(ADDRESS(4+MOD(IF(G2787&lt;$E$2+1,G2787,$E$2+$E$2+2-G2787)-A2787+2*$E$2+1,2*$E$2+1),3)))</f>
        <v>Player 7</v>
      </c>
      <c r="D2787" s="3" t="str">
        <f ca="1" t="shared" si="112"/>
        <v>Player 29</v>
      </c>
      <c r="E2787" s="3"/>
      <c r="F2787" s="3"/>
      <c r="G2787">
        <f>1+MOD(A2787+D2781-2,2*$E$2+1)</f>
        <v>31</v>
      </c>
    </row>
    <row r="2788" spans="1:7" ht="12.75">
      <c r="A2788" s="3">
        <v>4</v>
      </c>
      <c r="B2788" s="4">
        <f t="shared" si="113"/>
        <v>8</v>
      </c>
      <c r="C2788" s="4" t="str">
        <f ca="1">IF(G2788=$E$2+1,D2782,INDIRECT(ADDRESS(4+MOD(IF(G2788&lt;$E$2+1,G2788,$E$2+$E$2+2-G2788)-A2788+2*$E$2+1,2*$E$2+1),3)))</f>
        <v>Player 5</v>
      </c>
      <c r="D2788" s="3" t="str">
        <f ca="1" t="shared" si="112"/>
        <v>Player 29</v>
      </c>
      <c r="E2788" s="3"/>
      <c r="F2788" s="3"/>
      <c r="G2788">
        <f>1+MOD(A2788+D2781-2,2*$E$2+1)</f>
        <v>32</v>
      </c>
    </row>
    <row r="2789" spans="1:7" ht="12.75">
      <c r="A2789" s="3">
        <v>5</v>
      </c>
      <c r="B2789" s="4">
        <f t="shared" si="113"/>
        <v>7</v>
      </c>
      <c r="C2789" s="4" t="str">
        <f ca="1">IF(G2789=$E$2+1,D2782,INDIRECT(ADDRESS(4+MOD(IF(G2789&lt;$E$2+1,G2789,$E$2+$E$2+2-G2789)-A2789+2*$E$2+1,2*$E$2+1),3)))</f>
        <v>Player 3</v>
      </c>
      <c r="D2789" s="3" t="str">
        <f ca="1" t="shared" si="112"/>
        <v>Player 29</v>
      </c>
      <c r="E2789" s="3"/>
      <c r="F2789" s="3"/>
      <c r="G2789">
        <f>1+MOD(A2789+D2781-2,2*$E$2+1)</f>
        <v>33</v>
      </c>
    </row>
    <row r="2790" spans="1:7" ht="12.75">
      <c r="A2790" s="3">
        <v>6</v>
      </c>
      <c r="B2790" s="4">
        <f t="shared" si="113"/>
        <v>6</v>
      </c>
      <c r="C2790" s="4" t="str">
        <f ca="1">IF(G2790=$E$2+1,D2782,INDIRECT(ADDRESS(4+MOD(IF(G2790&lt;$E$2+1,G2790,$E$2+$E$2+2-G2790)-A2790+2*$E$2+1,2*$E$2+1),3)))</f>
        <v>Player 1</v>
      </c>
      <c r="D2790" s="3" t="str">
        <f ca="1" t="shared" si="112"/>
        <v>Player 29</v>
      </c>
      <c r="E2790" s="3"/>
      <c r="F2790" s="3"/>
      <c r="G2790">
        <f>1+MOD(A2790+D2781-2,2*$E$2+1)</f>
        <v>34</v>
      </c>
    </row>
    <row r="2791" spans="1:7" ht="12.75">
      <c r="A2791" s="3">
        <v>7</v>
      </c>
      <c r="B2791" s="4">
        <f t="shared" si="113"/>
        <v>5</v>
      </c>
      <c r="C2791" s="4" t="str">
        <f ca="1">IF(G2791=$E$2+1,D2782,INDIRECT(ADDRESS(4+MOD(IF(G2791&lt;$E$2+1,G2791,$E$2+$E$2+2-G2791)-A2791+2*$E$2+1,2*$E$2+1),3)))</f>
        <v>Player 38</v>
      </c>
      <c r="D2791" s="3" t="str">
        <f ca="1" t="shared" si="112"/>
        <v>Player 29</v>
      </c>
      <c r="E2791" s="3"/>
      <c r="F2791" s="3"/>
      <c r="G2791">
        <f>1+MOD(A2791+D2781-2,2*$E$2+1)</f>
        <v>35</v>
      </c>
    </row>
    <row r="2792" spans="1:7" ht="12.75">
      <c r="A2792" s="3">
        <v>8</v>
      </c>
      <c r="B2792" s="4">
        <f t="shared" si="113"/>
        <v>4</v>
      </c>
      <c r="C2792" s="4" t="str">
        <f ca="1">IF(G2792=$E$2+1,D2782,INDIRECT(ADDRESS(4+MOD(IF(G2792&lt;$E$2+1,G2792,$E$2+$E$2+2-G2792)-A2792+2*$E$2+1,2*$E$2+1),3)))</f>
        <v>Player 36</v>
      </c>
      <c r="D2792" s="3" t="str">
        <f ca="1" t="shared" si="112"/>
        <v>Player 29</v>
      </c>
      <c r="E2792" s="3"/>
      <c r="F2792" s="3"/>
      <c r="G2792">
        <f>1+MOD(A2792+D2781-2,2*$E$2+1)</f>
        <v>36</v>
      </c>
    </row>
    <row r="2793" spans="1:7" ht="12.75">
      <c r="A2793" s="3">
        <v>9</v>
      </c>
      <c r="B2793" s="4">
        <f t="shared" si="113"/>
        <v>3</v>
      </c>
      <c r="C2793" s="4" t="str">
        <f ca="1">IF(G2793=$E$2+1,D2782,INDIRECT(ADDRESS(4+MOD(IF(G2793&lt;$E$2+1,G2793,$E$2+$E$2+2-G2793)-A2793+2*$E$2+1,2*$E$2+1),3)))</f>
        <v>Player 34</v>
      </c>
      <c r="D2793" s="3" t="str">
        <f ca="1" t="shared" si="112"/>
        <v>Player 29</v>
      </c>
      <c r="E2793" s="3"/>
      <c r="F2793" s="3"/>
      <c r="G2793">
        <f>1+MOD(A2793+D2781-2,2*$E$2+1)</f>
        <v>37</v>
      </c>
    </row>
    <row r="2794" spans="1:7" ht="12.75">
      <c r="A2794" s="3">
        <v>10</v>
      </c>
      <c r="B2794" s="4">
        <f t="shared" si="113"/>
        <v>2</v>
      </c>
      <c r="C2794" s="4" t="str">
        <f ca="1">IF(G2794=$E$2+1,D2782,INDIRECT(ADDRESS(4+MOD(IF(G2794&lt;$E$2+1,G2794,$E$2+$E$2+2-G2794)-A2794+2*$E$2+1,2*$E$2+1),3)))</f>
        <v>Player 32</v>
      </c>
      <c r="D2794" s="3" t="str">
        <f ca="1" t="shared" si="112"/>
        <v>Player 29</v>
      </c>
      <c r="E2794" s="3"/>
      <c r="F2794" s="3"/>
      <c r="G2794">
        <f>1+MOD(A2794+D2781-2,2*$E$2+1)</f>
        <v>38</v>
      </c>
    </row>
    <row r="2795" spans="1:7" ht="12.75">
      <c r="A2795" s="3">
        <v>11</v>
      </c>
      <c r="B2795" s="4">
        <f t="shared" si="113"/>
        <v>1</v>
      </c>
      <c r="C2795" s="4" t="str">
        <f ca="1">IF(G2795=$E$2+1,D2782,INDIRECT(ADDRESS(4+MOD(IF(G2795&lt;$E$2+1,G2795,$E$2+$E$2+2-G2795)-A2795+2*$E$2+1,2*$E$2+1),3)))</f>
        <v>Player 30</v>
      </c>
      <c r="D2795" s="3" t="str">
        <f ca="1" t="shared" si="112"/>
        <v>Player 29</v>
      </c>
      <c r="E2795" s="3"/>
      <c r="F2795" s="3"/>
      <c r="G2795">
        <f>1+MOD(A2795+D2781-2,2*$E$2+1)</f>
        <v>39</v>
      </c>
    </row>
    <row r="2796" spans="1:7" ht="12.75">
      <c r="A2796" s="3">
        <v>12</v>
      </c>
      <c r="B2796" s="4">
        <f t="shared" si="113"/>
        <v>1</v>
      </c>
      <c r="C2796" s="4" t="str">
        <f ca="1">IF(G2796=$E$2+1,D2782,INDIRECT(ADDRESS(4+MOD(IF(G2796&lt;$E$2+1,G2796,$E$2+$E$2+2-G2796)-A2796+2*$E$2+1,2*$E$2+1),3)))</f>
        <v>Player 29</v>
      </c>
      <c r="D2796" s="3" t="str">
        <f ca="1" t="shared" si="112"/>
        <v>Player 28</v>
      </c>
      <c r="E2796" s="3"/>
      <c r="F2796" s="3"/>
      <c r="G2796">
        <f>1+MOD(A2796+D2781-2,2*$E$2+1)</f>
        <v>1</v>
      </c>
    </row>
    <row r="2797" spans="1:7" ht="12.75">
      <c r="A2797" s="3">
        <v>13</v>
      </c>
      <c r="B2797" s="4">
        <f t="shared" si="113"/>
        <v>2</v>
      </c>
      <c r="C2797" s="4" t="str">
        <f ca="1">IF(G2797=$E$2+1,D2782,INDIRECT(ADDRESS(4+MOD(IF(G2797&lt;$E$2+1,G2797,$E$2+$E$2+2-G2797)-A2797+2*$E$2+1,2*$E$2+1),3)))</f>
        <v>Player 29</v>
      </c>
      <c r="D2797" s="3" t="str">
        <f ca="1" t="shared" si="112"/>
        <v>Player 26</v>
      </c>
      <c r="E2797" s="3"/>
      <c r="F2797" s="3"/>
      <c r="G2797">
        <f>1+MOD(A2797+D2781-2,2*$E$2+1)</f>
        <v>2</v>
      </c>
    </row>
    <row r="2798" spans="1:7" ht="12.75">
      <c r="A2798" s="3">
        <v>14</v>
      </c>
      <c r="B2798" s="4">
        <f t="shared" si="113"/>
        <v>3</v>
      </c>
      <c r="C2798" s="4" t="str">
        <f ca="1">IF(G2798=$E$2+1,D2782,INDIRECT(ADDRESS(4+MOD(IF(G2798&lt;$E$2+1,G2798,$E$2+$E$2+2-G2798)-A2798+2*$E$2+1,2*$E$2+1),3)))</f>
        <v>Player 29</v>
      </c>
      <c r="D2798" s="3" t="str">
        <f ca="1" t="shared" si="112"/>
        <v>Player 24</v>
      </c>
      <c r="E2798" s="3"/>
      <c r="F2798" s="3"/>
      <c r="G2798">
        <f>1+MOD(A2798+D2781-2,2*$E$2+1)</f>
        <v>3</v>
      </c>
    </row>
    <row r="2799" spans="1:7" ht="12.75">
      <c r="A2799" s="3">
        <v>15</v>
      </c>
      <c r="B2799" s="4">
        <f t="shared" si="113"/>
        <v>4</v>
      </c>
      <c r="C2799" s="4" t="str">
        <f ca="1">IF(G2799=$E$2+1,D2782,INDIRECT(ADDRESS(4+MOD(IF(G2799&lt;$E$2+1,G2799,$E$2+$E$2+2-G2799)-A2799+2*$E$2+1,2*$E$2+1),3)))</f>
        <v>Player 29</v>
      </c>
      <c r="D2799" s="3" t="str">
        <f ca="1" t="shared" si="112"/>
        <v>Player 22</v>
      </c>
      <c r="E2799" s="3"/>
      <c r="F2799" s="3"/>
      <c r="G2799">
        <f>1+MOD(A2799+D2781-2,2*$E$2+1)</f>
        <v>4</v>
      </c>
    </row>
    <row r="2800" spans="1:7" ht="12.75">
      <c r="A2800" s="3">
        <v>16</v>
      </c>
      <c r="B2800" s="4">
        <f t="shared" si="113"/>
        <v>5</v>
      </c>
      <c r="C2800" s="4" t="str">
        <f ca="1">IF(G2800=$E$2+1,D2782,INDIRECT(ADDRESS(4+MOD(IF(G2800&lt;$E$2+1,G2800,$E$2+$E$2+2-G2800)-A2800+2*$E$2+1,2*$E$2+1),3)))</f>
        <v>Player 29</v>
      </c>
      <c r="D2800" s="3" t="str">
        <f ca="1" t="shared" si="112"/>
        <v>Player 20</v>
      </c>
      <c r="E2800" s="3"/>
      <c r="F2800" s="3"/>
      <c r="G2800">
        <f>1+MOD(A2800+D2781-2,2*$E$2+1)</f>
        <v>5</v>
      </c>
    </row>
    <row r="2801" spans="1:7" ht="12.75">
      <c r="A2801" s="3">
        <v>17</v>
      </c>
      <c r="B2801" s="4">
        <f t="shared" si="113"/>
        <v>6</v>
      </c>
      <c r="C2801" s="4" t="str">
        <f ca="1">IF(G2801=$E$2+1,D2782,INDIRECT(ADDRESS(4+MOD(IF(G2801&lt;$E$2+1,G2801,$E$2+$E$2+2-G2801)-A2801+2*$E$2+1,2*$E$2+1),3)))</f>
        <v>Player 29</v>
      </c>
      <c r="D2801" s="3" t="str">
        <f ca="1" t="shared" si="112"/>
        <v>Player 18</v>
      </c>
      <c r="E2801" s="3"/>
      <c r="F2801" s="3"/>
      <c r="G2801">
        <f>1+MOD(A2801+D2781-2,2*$E$2+1)</f>
        <v>6</v>
      </c>
    </row>
    <row r="2802" spans="1:7" ht="12.75">
      <c r="A2802" s="3">
        <v>18</v>
      </c>
      <c r="B2802" s="4">
        <f t="shared" si="113"/>
        <v>7</v>
      </c>
      <c r="C2802" s="4" t="str">
        <f ca="1">IF(G2802=$E$2+1,D2782,INDIRECT(ADDRESS(4+MOD(IF(G2802&lt;$E$2+1,G2802,$E$2+$E$2+2-G2802)-A2802+2*$E$2+1,2*$E$2+1),3)))</f>
        <v>Player 29</v>
      </c>
      <c r="D2802" s="3" t="str">
        <f ca="1" t="shared" si="112"/>
        <v>Player 16</v>
      </c>
      <c r="E2802" s="3"/>
      <c r="F2802" s="3"/>
      <c r="G2802">
        <f>1+MOD(A2802+D2781-2,2*$E$2+1)</f>
        <v>7</v>
      </c>
    </row>
    <row r="2803" spans="1:7" ht="12.75">
      <c r="A2803" s="3">
        <v>19</v>
      </c>
      <c r="B2803" s="4">
        <f t="shared" si="113"/>
        <v>8</v>
      </c>
      <c r="C2803" s="4" t="str">
        <f ca="1">IF(G2803=$E$2+1,D2782,INDIRECT(ADDRESS(4+MOD(IF(G2803&lt;$E$2+1,G2803,$E$2+$E$2+2-G2803)-A2803+2*$E$2+1,2*$E$2+1),3)))</f>
        <v>Player 29</v>
      </c>
      <c r="D2803" s="3" t="str">
        <f ca="1" t="shared" si="112"/>
        <v>Player 14</v>
      </c>
      <c r="E2803" s="3"/>
      <c r="F2803" s="3"/>
      <c r="G2803">
        <f>1+MOD(A2803+D2781-2,2*$E$2+1)</f>
        <v>8</v>
      </c>
    </row>
    <row r="2804" spans="1:7" ht="12.75">
      <c r="A2804" s="3">
        <v>20</v>
      </c>
      <c r="B2804" s="4">
        <f t="shared" si="113"/>
        <v>9</v>
      </c>
      <c r="C2804" s="4" t="str">
        <f ca="1">IF(G2804=$E$2+1,D2782,INDIRECT(ADDRESS(4+MOD(IF(G2804&lt;$E$2+1,G2804,$E$2+$E$2+2-G2804)-A2804+2*$E$2+1,2*$E$2+1),3)))</f>
        <v>Player 29</v>
      </c>
      <c r="D2804" s="3" t="str">
        <f ca="1" t="shared" si="112"/>
        <v>Player 12</v>
      </c>
      <c r="E2804" s="3"/>
      <c r="F2804" s="3"/>
      <c r="G2804">
        <f>1+MOD(A2804+D2781-2,2*$E$2+1)</f>
        <v>9</v>
      </c>
    </row>
    <row r="2805" spans="1:7" ht="12.75">
      <c r="A2805" s="3">
        <v>21</v>
      </c>
      <c r="B2805" s="4">
        <f t="shared" si="113"/>
        <v>10</v>
      </c>
      <c r="C2805" s="4" t="str">
        <f ca="1">IF(G2805=$E$2+1,D2782,INDIRECT(ADDRESS(4+MOD(IF(G2805&lt;$E$2+1,G2805,$E$2+$E$2+2-G2805)-A2805+2*$E$2+1,2*$E$2+1),3)))</f>
        <v>Player 29</v>
      </c>
      <c r="D2805" s="3" t="str">
        <f ca="1" t="shared" si="112"/>
        <v>Player 10</v>
      </c>
      <c r="E2805" s="3"/>
      <c r="F2805" s="3"/>
      <c r="G2805">
        <f>1+MOD(A2805+D2781-2,2*$E$2+1)</f>
        <v>10</v>
      </c>
    </row>
    <row r="2806" spans="1:7" ht="12.75">
      <c r="A2806" s="3">
        <v>22</v>
      </c>
      <c r="B2806" s="4">
        <f>IF(G2806=$E$2+1,0,IF(G2806&lt;$E$2+1,G2806,$E$2+$E$2+2-G2806))</f>
        <v>11</v>
      </c>
      <c r="C2806" s="4" t="str">
        <f ca="1">IF(G2806=$E$2+1,D2782,INDIRECT(ADDRESS(4+MOD(IF(G2806&lt;$E$2+1,G2806,$E$2+$E$2+2-G2806)-A2806+2*$E$2+1,2*$E$2+1),3)))</f>
        <v>Player 29</v>
      </c>
      <c r="D2806" s="3" t="str">
        <f ca="1" t="shared" si="112"/>
        <v>Player 8</v>
      </c>
      <c r="E2806" s="3"/>
      <c r="F2806" s="3"/>
      <c r="G2806">
        <f>1+MOD(A2806+D2781-2,2*$E$2+1)</f>
        <v>11</v>
      </c>
    </row>
    <row r="2807" spans="1:7" ht="12.75">
      <c r="A2807" s="3">
        <v>23</v>
      </c>
      <c r="B2807" s="4">
        <f>IF(G2807=$E$2+1,0,IF(G2807&lt;$E$2+1,G2807,$E$2+$E$2+2-G2807))</f>
        <v>12</v>
      </c>
      <c r="C2807" s="4" t="str">
        <f ca="1">IF(G2807=$E$2+1,D2782,INDIRECT(ADDRESS(4+MOD(IF(G2807&lt;$E$2+1,G2807,$E$2+$E$2+2-G2807)-A2807+2*$E$2+1,2*$E$2+1),3)))</f>
        <v>Player 29</v>
      </c>
      <c r="D2807" s="3" t="str">
        <f ca="1" t="shared" si="112"/>
        <v>Player 6</v>
      </c>
      <c r="E2807" s="3"/>
      <c r="F2807" s="3"/>
      <c r="G2807">
        <f>1+MOD(A2807+D2781-2,2*$E$2+1)</f>
        <v>12</v>
      </c>
    </row>
    <row r="2808" spans="1:7" ht="12.75">
      <c r="A2808" s="3">
        <v>24</v>
      </c>
      <c r="B2808" s="4">
        <f aca="true" t="shared" si="114" ref="B2808:B2823">IF(G2808=$E$2+1,0,IF(G2808&lt;$E$2+1,G2808,$E$2+$E$2+2-G2808))</f>
        <v>13</v>
      </c>
      <c r="C2808" s="4" t="str">
        <f ca="1">IF(G2808=$E$2+1,D2782,INDIRECT(ADDRESS(4+MOD(IF(G2808&lt;$E$2+1,G2808,$E$2+$E$2+2-G2808)-A2808+2*$E$2+1,2*$E$2+1),3)))</f>
        <v>Player 29</v>
      </c>
      <c r="D2808" s="3" t="str">
        <f ca="1" t="shared" si="112"/>
        <v>Player 4</v>
      </c>
      <c r="E2808" s="3"/>
      <c r="F2808" s="3"/>
      <c r="G2808">
        <f>1+MOD(A2808+D2781-2,2*$E$2+1)</f>
        <v>13</v>
      </c>
    </row>
    <row r="2809" spans="1:7" ht="12.75">
      <c r="A2809" s="3">
        <v>25</v>
      </c>
      <c r="B2809" s="4">
        <f t="shared" si="114"/>
        <v>14</v>
      </c>
      <c r="C2809" s="4" t="str">
        <f ca="1">IF(G2809=$E$2+1,D2782,INDIRECT(ADDRESS(4+MOD(IF(G2809&lt;$E$2+1,G2809,$E$2+$E$2+2-G2809)-A2809+2*$E$2+1,2*$E$2+1),3)))</f>
        <v>Player 29</v>
      </c>
      <c r="D2809" s="3" t="str">
        <f ca="1" t="shared" si="112"/>
        <v>Player 2</v>
      </c>
      <c r="E2809" s="3"/>
      <c r="F2809" s="3"/>
      <c r="G2809">
        <f>1+MOD(A2809+D2781-2,2*$E$2+1)</f>
        <v>14</v>
      </c>
    </row>
    <row r="2810" spans="1:7" ht="12.75">
      <c r="A2810" s="3">
        <v>26</v>
      </c>
      <c r="B2810" s="4">
        <f t="shared" si="114"/>
        <v>15</v>
      </c>
      <c r="C2810" s="4" t="str">
        <f ca="1">IF(G2810=$E$2+1,D2782,INDIRECT(ADDRESS(4+MOD(IF(G2810&lt;$E$2+1,G2810,$E$2+$E$2+2-G2810)-A2810+2*$E$2+1,2*$E$2+1),3)))</f>
        <v>Player 29</v>
      </c>
      <c r="D2810" s="3" t="str">
        <f ca="1" t="shared" si="112"/>
        <v>Player 39 or Rest</v>
      </c>
      <c r="E2810" s="3"/>
      <c r="F2810" s="3"/>
      <c r="G2810">
        <f>1+MOD(A2810+D2781-2,2*$E$2+1)</f>
        <v>15</v>
      </c>
    </row>
    <row r="2811" spans="1:7" ht="12.75">
      <c r="A2811" s="3">
        <v>27</v>
      </c>
      <c r="B2811" s="4">
        <f t="shared" si="114"/>
        <v>16</v>
      </c>
      <c r="C2811" s="4" t="str">
        <f ca="1">IF(G2811=$E$2+1,D2782,INDIRECT(ADDRESS(4+MOD(IF(G2811&lt;$E$2+1,G2811,$E$2+$E$2+2-G2811)-A2811+2*$E$2+1,2*$E$2+1),3)))</f>
        <v>Player 29</v>
      </c>
      <c r="D2811" s="3" t="str">
        <f ca="1" t="shared" si="112"/>
        <v>Player 37</v>
      </c>
      <c r="E2811" s="3"/>
      <c r="F2811" s="3"/>
      <c r="G2811">
        <f>1+MOD(A2811+D2781-2,2*$E$2+1)</f>
        <v>16</v>
      </c>
    </row>
    <row r="2812" spans="1:7" ht="12.75">
      <c r="A2812" s="3">
        <v>28</v>
      </c>
      <c r="B2812" s="4">
        <f t="shared" si="114"/>
        <v>17</v>
      </c>
      <c r="C2812" s="4" t="str">
        <f ca="1">IF(G2812=$E$2+1,D2782,INDIRECT(ADDRESS(4+MOD(IF(G2812&lt;$E$2+1,G2812,$E$2+$E$2+2-G2812)-A2812+2*$E$2+1,2*$E$2+1),3)))</f>
        <v>Player 29</v>
      </c>
      <c r="D2812" s="3" t="str">
        <f ca="1" t="shared" si="112"/>
        <v>Player 35</v>
      </c>
      <c r="E2812" s="3"/>
      <c r="F2812" s="3"/>
      <c r="G2812">
        <f>1+MOD(A2812+D2781-2,2*$E$2+1)</f>
        <v>17</v>
      </c>
    </row>
    <row r="2813" spans="1:7" ht="12.75">
      <c r="A2813" s="3">
        <v>29</v>
      </c>
      <c r="B2813" s="4">
        <f t="shared" si="114"/>
        <v>18</v>
      </c>
      <c r="C2813" s="4" t="str">
        <f ca="1">IF(G2813=$E$2+1,D2782,INDIRECT(ADDRESS(4+MOD(IF(G2813&lt;$E$2+1,G2813,$E$2+$E$2+2-G2813)-A2813+2*$E$2+1,2*$E$2+1),3)))</f>
        <v>Player 29</v>
      </c>
      <c r="D2813" s="3" t="str">
        <f ca="1" t="shared" si="112"/>
        <v>Player 33</v>
      </c>
      <c r="E2813" s="3"/>
      <c r="F2813" s="3"/>
      <c r="G2813">
        <f>1+MOD(A2813+D2781-2,2*$E$2+1)</f>
        <v>18</v>
      </c>
    </row>
    <row r="2814" spans="1:7" ht="12.75">
      <c r="A2814" s="3">
        <v>30</v>
      </c>
      <c r="B2814" s="4">
        <f t="shared" si="114"/>
        <v>19</v>
      </c>
      <c r="C2814" s="4" t="str">
        <f ca="1">IF(G2814=$E$2+1,D2782,INDIRECT(ADDRESS(4+MOD(IF(G2814&lt;$E$2+1,G2814,$E$2+$E$2+2-G2814)-A2814+2*$E$2+1,2*$E$2+1),3)))</f>
        <v>Player 29</v>
      </c>
      <c r="D2814" s="3" t="str">
        <f ca="1">IF(G2814=$E$2+1,$F$3,INDIRECT(ADDRESS(4+MOD(IF(G2814&lt;$E$2+1,$E$2+$E$2+2-G2814,G2814)-A2814+2*$E$2+1,2*$E$2+1),3)))</f>
        <v>Player 31</v>
      </c>
      <c r="E2814" s="3"/>
      <c r="F2814" s="3"/>
      <c r="G2814">
        <f>1+MOD(A2814+D2781-2,2*$E$2+1)</f>
        <v>19</v>
      </c>
    </row>
    <row r="2815" spans="1:7" ht="12.75">
      <c r="A2815" s="3">
        <v>31</v>
      </c>
      <c r="B2815" s="4">
        <f t="shared" si="114"/>
        <v>0</v>
      </c>
      <c r="C2815" s="4" t="str">
        <f ca="1">IF(G2815=$E$2+1,D2782,INDIRECT(ADDRESS(4+MOD(IF(G2815&lt;$E$2+1,G2815,$E$2+$E$2+2-G2815)-A2815+2*$E$2+1,2*$E$2+1),3)))</f>
        <v>Player 29</v>
      </c>
      <c r="D2815" s="3" t="str">
        <f ca="1">IF(G2815=$E$2+1,$F$3,INDIRECT(ADDRESS(4+MOD(IF(G2815&lt;$E$2+1,$E$2+$E$2+2-G2815,G2815)-A2815+2*$E$2+1,2*$E$2+1),3)))</f>
        <v>Rest</v>
      </c>
      <c r="E2815" s="3"/>
      <c r="F2815" s="3"/>
      <c r="G2815">
        <f>1+MOD(A2815+D2781-2,2*$E$2+1)</f>
        <v>20</v>
      </c>
    </row>
    <row r="2816" spans="1:7" ht="12.75">
      <c r="A2816" s="3">
        <v>32</v>
      </c>
      <c r="B2816" s="4">
        <f t="shared" si="114"/>
        <v>19</v>
      </c>
      <c r="C2816" s="4" t="str">
        <f ca="1">IF(G2816=$E$2+1,D2782,INDIRECT(ADDRESS(4+MOD(IF(G2816&lt;$E$2+1,G2816,$E$2+$E$2+2-G2816)-A2816+2*$E$2+1,2*$E$2+1),3)))</f>
        <v>Player 27</v>
      </c>
      <c r="D2816" s="3" t="str">
        <f aca="true" ca="1" t="shared" si="115" ref="D2816:D2823">IF(G2816=$E$2+1,$F$3,INDIRECT(ADDRESS(4+MOD(IF(G2816&lt;$E$2+1,$E$2+$E$2+2-G2816,G2816)-A2816+2*$E$2+1,2*$E$2+1),3)))</f>
        <v>Player 29</v>
      </c>
      <c r="E2816" s="3"/>
      <c r="F2816" s="3"/>
      <c r="G2816">
        <f>1+MOD(A2816+D2781-2,2*$E$2+1)</f>
        <v>21</v>
      </c>
    </row>
    <row r="2817" spans="1:7" ht="12.75">
      <c r="A2817" s="3">
        <v>33</v>
      </c>
      <c r="B2817" s="4">
        <f t="shared" si="114"/>
        <v>18</v>
      </c>
      <c r="C2817" s="4" t="str">
        <f ca="1">IF(G2817=$E$2+1,D2782,INDIRECT(ADDRESS(4+MOD(IF(G2817&lt;$E$2+1,G2817,$E$2+$E$2+2-G2817)-A2817+2*$E$2+1,2*$E$2+1),3)))</f>
        <v>Player 25</v>
      </c>
      <c r="D2817" s="3" t="str">
        <f ca="1" t="shared" si="115"/>
        <v>Player 29</v>
      </c>
      <c r="E2817" s="3"/>
      <c r="F2817" s="3"/>
      <c r="G2817">
        <f>1+MOD(A2817+D2781-2,2*$E$2+1)</f>
        <v>22</v>
      </c>
    </row>
    <row r="2818" spans="1:7" ht="12.75">
      <c r="A2818" s="3">
        <v>34</v>
      </c>
      <c r="B2818" s="4">
        <f t="shared" si="114"/>
        <v>17</v>
      </c>
      <c r="C2818" s="4" t="str">
        <f ca="1">IF(G2818=$E$2+1,D2782,INDIRECT(ADDRESS(4+MOD(IF(G2818&lt;$E$2+1,G2818,$E$2+$E$2+2-G2818)-A2818+2*$E$2+1,2*$E$2+1),3)))</f>
        <v>Player 23</v>
      </c>
      <c r="D2818" s="3" t="str">
        <f ca="1" t="shared" si="115"/>
        <v>Player 29</v>
      </c>
      <c r="E2818" s="3"/>
      <c r="F2818" s="3"/>
      <c r="G2818">
        <f>1+MOD(A2818+D2781-2,2*$E$2+1)</f>
        <v>23</v>
      </c>
    </row>
    <row r="2819" spans="1:7" ht="12.75">
      <c r="A2819" s="3">
        <v>35</v>
      </c>
      <c r="B2819" s="4">
        <f t="shared" si="114"/>
        <v>16</v>
      </c>
      <c r="C2819" s="4" t="str">
        <f ca="1">IF(G2819=$E$2+1,D2782,INDIRECT(ADDRESS(4+MOD(IF(G2819&lt;$E$2+1,G2819,$E$2+$E$2+2-G2819)-A2819+2*$E$2+1,2*$E$2+1),3)))</f>
        <v>Player 21</v>
      </c>
      <c r="D2819" s="3" t="str">
        <f ca="1" t="shared" si="115"/>
        <v>Player 29</v>
      </c>
      <c r="E2819" s="3"/>
      <c r="F2819" s="3"/>
      <c r="G2819">
        <f>1+MOD(A2819+D2781-2,2*$E$2+1)</f>
        <v>24</v>
      </c>
    </row>
    <row r="2820" spans="1:7" ht="12.75">
      <c r="A2820" s="3">
        <v>36</v>
      </c>
      <c r="B2820" s="4">
        <f t="shared" si="114"/>
        <v>15</v>
      </c>
      <c r="C2820" s="4" t="str">
        <f ca="1">IF(G2820=$E$2+1,D2782,INDIRECT(ADDRESS(4+MOD(IF(G2820&lt;$E$2+1,G2820,$E$2+$E$2+2-G2820)-A2820+2*$E$2+1,2*$E$2+1),3)))</f>
        <v>Player 19</v>
      </c>
      <c r="D2820" s="3" t="str">
        <f ca="1" t="shared" si="115"/>
        <v>Player 29</v>
      </c>
      <c r="E2820" s="3"/>
      <c r="F2820" s="3"/>
      <c r="G2820">
        <f>1+MOD(A2820+D2781-2,2*$E$2+1)</f>
        <v>25</v>
      </c>
    </row>
    <row r="2821" spans="1:7" ht="12.75">
      <c r="A2821" s="3">
        <v>37</v>
      </c>
      <c r="B2821" s="4">
        <f t="shared" si="114"/>
        <v>14</v>
      </c>
      <c r="C2821" s="4" t="str">
        <f ca="1">IF(G2821=$E$2+1,D2782,INDIRECT(ADDRESS(4+MOD(IF(G2821&lt;$E$2+1,G2821,$E$2+$E$2+2-G2821)-A2821+2*$E$2+1,2*$E$2+1),3)))</f>
        <v>Player 17</v>
      </c>
      <c r="D2821" s="3" t="str">
        <f ca="1" t="shared" si="115"/>
        <v>Player 29</v>
      </c>
      <c r="E2821" s="3"/>
      <c r="F2821" s="3"/>
      <c r="G2821">
        <f>1+MOD(A2821+D2781-2,2*$E$2+1)</f>
        <v>26</v>
      </c>
    </row>
    <row r="2822" spans="1:7" ht="12.75">
      <c r="A2822" s="3">
        <v>38</v>
      </c>
      <c r="B2822" s="4">
        <f t="shared" si="114"/>
        <v>13</v>
      </c>
      <c r="C2822" s="4" t="str">
        <f ca="1">IF(G2822=$E$2+1,D2782,INDIRECT(ADDRESS(4+MOD(IF(G2822&lt;$E$2+1,G2822,$E$2+$E$2+2-G2822)-A2822+2*$E$2+1,2*$E$2+1),3)))</f>
        <v>Player 15</v>
      </c>
      <c r="D2822" s="3" t="str">
        <f ca="1" t="shared" si="115"/>
        <v>Player 29</v>
      </c>
      <c r="E2822" s="3"/>
      <c r="F2822" s="3"/>
      <c r="G2822">
        <f>1+MOD(A2822+D2781-2,2*$E$2+1)</f>
        <v>27</v>
      </c>
    </row>
    <row r="2823" spans="1:7" ht="12.75">
      <c r="A2823" s="3">
        <v>39</v>
      </c>
      <c r="B2823" s="4">
        <f t="shared" si="114"/>
        <v>12</v>
      </c>
      <c r="C2823" s="4" t="str">
        <f ca="1">IF(G2823=$E$2+1,D2782,INDIRECT(ADDRESS(4+MOD(IF(G2823&lt;$E$2+1,G2823,$E$2+$E$2+2-G2823)-A2823+2*$E$2+1,2*$E$2+1),3)))</f>
        <v>Player 13</v>
      </c>
      <c r="D2823" s="3" t="str">
        <f ca="1" t="shared" si="115"/>
        <v>Player 29</v>
      </c>
      <c r="E2823" s="3"/>
      <c r="F2823" s="3"/>
      <c r="G2823">
        <f>1+MOD(A2823+D2781-2,2*$E$2+1)</f>
        <v>28</v>
      </c>
    </row>
    <row r="2833" spans="1:6" ht="12.75">
      <c r="A2833" t="s">
        <v>45</v>
      </c>
      <c r="C2833" s="1" t="s">
        <v>46</v>
      </c>
      <c r="D2833" s="2">
        <v>30</v>
      </c>
      <c r="F2833"/>
    </row>
    <row r="2834" spans="3:6" ht="12.75">
      <c r="C2834" s="1" t="s">
        <v>47</v>
      </c>
      <c r="D2834" s="2" t="str">
        <f ca="1">INDIRECT(ADDRESS(3+D2833,3))</f>
        <v>Player 30</v>
      </c>
      <c r="F2834"/>
    </row>
    <row r="2835" ht="12.75">
      <c r="F2835"/>
    </row>
    <row r="2836" spans="1:7" ht="12.75">
      <c r="A2836" s="3" t="s">
        <v>57</v>
      </c>
      <c r="B2836" s="13" t="s">
        <v>5</v>
      </c>
      <c r="C2836" s="4" t="s">
        <v>11</v>
      </c>
      <c r="D2836" s="3" t="s">
        <v>10</v>
      </c>
      <c r="E2836" s="5" t="s">
        <v>3</v>
      </c>
      <c r="F2836" s="3" t="s">
        <v>4</v>
      </c>
      <c r="G2836" t="s">
        <v>48</v>
      </c>
    </row>
    <row r="2837" spans="1:7" ht="12.75">
      <c r="A2837" s="16">
        <v>1</v>
      </c>
      <c r="B2837" s="15">
        <f>IF(G2837=$E$2+1,0,IF(G2837&lt;$E$2+1,G2837,$E$2+$E$2+2-G2837))</f>
        <v>10</v>
      </c>
      <c r="C2837" s="15" t="str">
        <f ca="1">IF(G2837=$E$2+1,D2834,INDIRECT(ADDRESS(4+MOD(IF(G2837&lt;$E$2+1,G2837,$E$2+$E$2+2-G2837)-A2837+2*$E$2+1,2*$E$2+1),3)))</f>
        <v>Player 10</v>
      </c>
      <c r="D2837" s="16" t="str">
        <f aca="true" ca="1" t="shared" si="116" ref="D2837:D2865">IF(G2837=$E$2+1,$F$3,INDIRECT(ADDRESS(4+MOD(IF(G2837&lt;$E$2+1,$E$2+$E$2+2-G2837,G2837)-A2837+2*$E$2+1,2*$E$2+1),3)))</f>
        <v>Player 30</v>
      </c>
      <c r="E2837" s="17"/>
      <c r="F2837" s="16"/>
      <c r="G2837">
        <f>1+MOD(A2837+D2833-2,2*$E$2+1)</f>
        <v>30</v>
      </c>
    </row>
    <row r="2838" spans="1:7" ht="12.75">
      <c r="A2838" s="3">
        <v>2</v>
      </c>
      <c r="B2838" s="4">
        <f aca="true" t="shared" si="117" ref="B2838:B2857">IF(G2838=$E$2+1,0,IF(G2838&lt;$E$2+1,G2838,$E$2+$E$2+2-G2838))</f>
        <v>9</v>
      </c>
      <c r="C2838" s="4" t="str">
        <f ca="1">IF(G2838=$E$2+1,D2834,INDIRECT(ADDRESS(4+MOD(IF(G2838&lt;$E$2+1,G2838,$E$2+$E$2+2-G2838)-A2838+2*$E$2+1,2*$E$2+1),3)))</f>
        <v>Player 8</v>
      </c>
      <c r="D2838" s="3" t="str">
        <f ca="1" t="shared" si="116"/>
        <v>Player 30</v>
      </c>
      <c r="E2838" s="5"/>
      <c r="F2838" s="3"/>
      <c r="G2838">
        <f>1+MOD(A2838+D2833-2,2*$E$2+1)</f>
        <v>31</v>
      </c>
    </row>
    <row r="2839" spans="1:7" ht="12.75">
      <c r="A2839" s="3">
        <v>3</v>
      </c>
      <c r="B2839" s="4">
        <f t="shared" si="117"/>
        <v>8</v>
      </c>
      <c r="C2839" s="4" t="str">
        <f ca="1">IF(G2839=$E$2+1,D2834,INDIRECT(ADDRESS(4+MOD(IF(G2839&lt;$E$2+1,G2839,$E$2+$E$2+2-G2839)-A2839+2*$E$2+1,2*$E$2+1),3)))</f>
        <v>Player 6</v>
      </c>
      <c r="D2839" s="3" t="str">
        <f ca="1" t="shared" si="116"/>
        <v>Player 30</v>
      </c>
      <c r="E2839" s="3"/>
      <c r="F2839" s="3"/>
      <c r="G2839">
        <f>1+MOD(A2839+D2833-2,2*$E$2+1)</f>
        <v>32</v>
      </c>
    </row>
    <row r="2840" spans="1:7" ht="12.75">
      <c r="A2840" s="3">
        <v>4</v>
      </c>
      <c r="B2840" s="4">
        <f t="shared" si="117"/>
        <v>7</v>
      </c>
      <c r="C2840" s="4" t="str">
        <f ca="1">IF(G2840=$E$2+1,D2834,INDIRECT(ADDRESS(4+MOD(IF(G2840&lt;$E$2+1,G2840,$E$2+$E$2+2-G2840)-A2840+2*$E$2+1,2*$E$2+1),3)))</f>
        <v>Player 4</v>
      </c>
      <c r="D2840" s="3" t="str">
        <f ca="1" t="shared" si="116"/>
        <v>Player 30</v>
      </c>
      <c r="E2840" s="3"/>
      <c r="F2840" s="3"/>
      <c r="G2840">
        <f>1+MOD(A2840+D2833-2,2*$E$2+1)</f>
        <v>33</v>
      </c>
    </row>
    <row r="2841" spans="1:7" ht="12.75">
      <c r="A2841" s="3">
        <v>5</v>
      </c>
      <c r="B2841" s="4">
        <f t="shared" si="117"/>
        <v>6</v>
      </c>
      <c r="C2841" s="4" t="str">
        <f ca="1">IF(G2841=$E$2+1,D2834,INDIRECT(ADDRESS(4+MOD(IF(G2841&lt;$E$2+1,G2841,$E$2+$E$2+2-G2841)-A2841+2*$E$2+1,2*$E$2+1),3)))</f>
        <v>Player 2</v>
      </c>
      <c r="D2841" s="3" t="str">
        <f ca="1" t="shared" si="116"/>
        <v>Player 30</v>
      </c>
      <c r="E2841" s="3"/>
      <c r="F2841" s="3"/>
      <c r="G2841">
        <f>1+MOD(A2841+D2833-2,2*$E$2+1)</f>
        <v>34</v>
      </c>
    </row>
    <row r="2842" spans="1:7" ht="12.75">
      <c r="A2842" s="3">
        <v>6</v>
      </c>
      <c r="B2842" s="4">
        <f t="shared" si="117"/>
        <v>5</v>
      </c>
      <c r="C2842" s="4" t="str">
        <f ca="1">IF(G2842=$E$2+1,D2834,INDIRECT(ADDRESS(4+MOD(IF(G2842&lt;$E$2+1,G2842,$E$2+$E$2+2-G2842)-A2842+2*$E$2+1,2*$E$2+1),3)))</f>
        <v>Player 39 or Rest</v>
      </c>
      <c r="D2842" s="3" t="str">
        <f ca="1" t="shared" si="116"/>
        <v>Player 30</v>
      </c>
      <c r="E2842" s="3"/>
      <c r="F2842" s="3"/>
      <c r="G2842">
        <f>1+MOD(A2842+D2833-2,2*$E$2+1)</f>
        <v>35</v>
      </c>
    </row>
    <row r="2843" spans="1:7" ht="12.75">
      <c r="A2843" s="3">
        <v>7</v>
      </c>
      <c r="B2843" s="4">
        <f t="shared" si="117"/>
        <v>4</v>
      </c>
      <c r="C2843" s="4" t="str">
        <f ca="1">IF(G2843=$E$2+1,D2834,INDIRECT(ADDRESS(4+MOD(IF(G2843&lt;$E$2+1,G2843,$E$2+$E$2+2-G2843)-A2843+2*$E$2+1,2*$E$2+1),3)))</f>
        <v>Player 37</v>
      </c>
      <c r="D2843" s="3" t="str">
        <f ca="1" t="shared" si="116"/>
        <v>Player 30</v>
      </c>
      <c r="E2843" s="3"/>
      <c r="F2843" s="3"/>
      <c r="G2843">
        <f>1+MOD(A2843+D2833-2,2*$E$2+1)</f>
        <v>36</v>
      </c>
    </row>
    <row r="2844" spans="1:7" ht="12.75">
      <c r="A2844" s="3">
        <v>8</v>
      </c>
      <c r="B2844" s="4">
        <f t="shared" si="117"/>
        <v>3</v>
      </c>
      <c r="C2844" s="4" t="str">
        <f ca="1">IF(G2844=$E$2+1,D2834,INDIRECT(ADDRESS(4+MOD(IF(G2844&lt;$E$2+1,G2844,$E$2+$E$2+2-G2844)-A2844+2*$E$2+1,2*$E$2+1),3)))</f>
        <v>Player 35</v>
      </c>
      <c r="D2844" s="3" t="str">
        <f ca="1" t="shared" si="116"/>
        <v>Player 30</v>
      </c>
      <c r="E2844" s="3"/>
      <c r="F2844" s="3"/>
      <c r="G2844">
        <f>1+MOD(A2844+D2833-2,2*$E$2+1)</f>
        <v>37</v>
      </c>
    </row>
    <row r="2845" spans="1:7" ht="12.75">
      <c r="A2845" s="3">
        <v>9</v>
      </c>
      <c r="B2845" s="4">
        <f t="shared" si="117"/>
        <v>2</v>
      </c>
      <c r="C2845" s="4" t="str">
        <f ca="1">IF(G2845=$E$2+1,D2834,INDIRECT(ADDRESS(4+MOD(IF(G2845&lt;$E$2+1,G2845,$E$2+$E$2+2-G2845)-A2845+2*$E$2+1,2*$E$2+1),3)))</f>
        <v>Player 33</v>
      </c>
      <c r="D2845" s="3" t="str">
        <f ca="1" t="shared" si="116"/>
        <v>Player 30</v>
      </c>
      <c r="E2845" s="3"/>
      <c r="F2845" s="3"/>
      <c r="G2845">
        <f>1+MOD(A2845+D2833-2,2*$E$2+1)</f>
        <v>38</v>
      </c>
    </row>
    <row r="2846" spans="1:7" ht="12.75">
      <c r="A2846" s="3">
        <v>10</v>
      </c>
      <c r="B2846" s="4">
        <f t="shared" si="117"/>
        <v>1</v>
      </c>
      <c r="C2846" s="4" t="str">
        <f ca="1">IF(G2846=$E$2+1,D2834,INDIRECT(ADDRESS(4+MOD(IF(G2846&lt;$E$2+1,G2846,$E$2+$E$2+2-G2846)-A2846+2*$E$2+1,2*$E$2+1),3)))</f>
        <v>Player 31</v>
      </c>
      <c r="D2846" s="3" t="str">
        <f ca="1" t="shared" si="116"/>
        <v>Player 30</v>
      </c>
      <c r="E2846" s="3"/>
      <c r="F2846" s="3"/>
      <c r="G2846">
        <f>1+MOD(A2846+D2833-2,2*$E$2+1)</f>
        <v>39</v>
      </c>
    </row>
    <row r="2847" spans="1:7" ht="12.75">
      <c r="A2847" s="3">
        <v>11</v>
      </c>
      <c r="B2847" s="4">
        <f t="shared" si="117"/>
        <v>1</v>
      </c>
      <c r="C2847" s="4" t="str">
        <f ca="1">IF(G2847=$E$2+1,D2834,INDIRECT(ADDRESS(4+MOD(IF(G2847&lt;$E$2+1,G2847,$E$2+$E$2+2-G2847)-A2847+2*$E$2+1,2*$E$2+1),3)))</f>
        <v>Player 30</v>
      </c>
      <c r="D2847" s="3" t="str">
        <f ca="1" t="shared" si="116"/>
        <v>Player 29</v>
      </c>
      <c r="E2847" s="3"/>
      <c r="F2847" s="3"/>
      <c r="G2847">
        <f>1+MOD(A2847+D2833-2,2*$E$2+1)</f>
        <v>1</v>
      </c>
    </row>
    <row r="2848" spans="1:7" ht="12.75">
      <c r="A2848" s="3">
        <v>12</v>
      </c>
      <c r="B2848" s="4">
        <f t="shared" si="117"/>
        <v>2</v>
      </c>
      <c r="C2848" s="4" t="str">
        <f ca="1">IF(G2848=$E$2+1,D2834,INDIRECT(ADDRESS(4+MOD(IF(G2848&lt;$E$2+1,G2848,$E$2+$E$2+2-G2848)-A2848+2*$E$2+1,2*$E$2+1),3)))</f>
        <v>Player 30</v>
      </c>
      <c r="D2848" s="3" t="str">
        <f ca="1" t="shared" si="116"/>
        <v>Player 27</v>
      </c>
      <c r="E2848" s="3"/>
      <c r="F2848" s="3"/>
      <c r="G2848">
        <f>1+MOD(A2848+D2833-2,2*$E$2+1)</f>
        <v>2</v>
      </c>
    </row>
    <row r="2849" spans="1:7" ht="12.75">
      <c r="A2849" s="3">
        <v>13</v>
      </c>
      <c r="B2849" s="4">
        <f t="shared" si="117"/>
        <v>3</v>
      </c>
      <c r="C2849" s="4" t="str">
        <f ca="1">IF(G2849=$E$2+1,D2834,INDIRECT(ADDRESS(4+MOD(IF(G2849&lt;$E$2+1,G2849,$E$2+$E$2+2-G2849)-A2849+2*$E$2+1,2*$E$2+1),3)))</f>
        <v>Player 30</v>
      </c>
      <c r="D2849" s="3" t="str">
        <f ca="1" t="shared" si="116"/>
        <v>Player 25</v>
      </c>
      <c r="E2849" s="3"/>
      <c r="F2849" s="3"/>
      <c r="G2849">
        <f>1+MOD(A2849+D2833-2,2*$E$2+1)</f>
        <v>3</v>
      </c>
    </row>
    <row r="2850" spans="1:7" ht="12.75">
      <c r="A2850" s="3">
        <v>14</v>
      </c>
      <c r="B2850" s="4">
        <f t="shared" si="117"/>
        <v>4</v>
      </c>
      <c r="C2850" s="4" t="str">
        <f ca="1">IF(G2850=$E$2+1,D2834,INDIRECT(ADDRESS(4+MOD(IF(G2850&lt;$E$2+1,G2850,$E$2+$E$2+2-G2850)-A2850+2*$E$2+1,2*$E$2+1),3)))</f>
        <v>Player 30</v>
      </c>
      <c r="D2850" s="3" t="str">
        <f ca="1" t="shared" si="116"/>
        <v>Player 23</v>
      </c>
      <c r="E2850" s="3"/>
      <c r="F2850" s="3"/>
      <c r="G2850">
        <f>1+MOD(A2850+D2833-2,2*$E$2+1)</f>
        <v>4</v>
      </c>
    </row>
    <row r="2851" spans="1:7" ht="12.75">
      <c r="A2851" s="3">
        <v>15</v>
      </c>
      <c r="B2851" s="4">
        <f t="shared" si="117"/>
        <v>5</v>
      </c>
      <c r="C2851" s="4" t="str">
        <f ca="1">IF(G2851=$E$2+1,D2834,INDIRECT(ADDRESS(4+MOD(IF(G2851&lt;$E$2+1,G2851,$E$2+$E$2+2-G2851)-A2851+2*$E$2+1,2*$E$2+1),3)))</f>
        <v>Player 30</v>
      </c>
      <c r="D2851" s="3" t="str">
        <f ca="1" t="shared" si="116"/>
        <v>Player 21</v>
      </c>
      <c r="E2851" s="3"/>
      <c r="F2851" s="3"/>
      <c r="G2851">
        <f>1+MOD(A2851+D2833-2,2*$E$2+1)</f>
        <v>5</v>
      </c>
    </row>
    <row r="2852" spans="1:7" ht="12.75">
      <c r="A2852" s="3">
        <v>16</v>
      </c>
      <c r="B2852" s="4">
        <f t="shared" si="117"/>
        <v>6</v>
      </c>
      <c r="C2852" s="4" t="str">
        <f ca="1">IF(G2852=$E$2+1,D2834,INDIRECT(ADDRESS(4+MOD(IF(G2852&lt;$E$2+1,G2852,$E$2+$E$2+2-G2852)-A2852+2*$E$2+1,2*$E$2+1),3)))</f>
        <v>Player 30</v>
      </c>
      <c r="D2852" s="3" t="str">
        <f ca="1" t="shared" si="116"/>
        <v>Player 19</v>
      </c>
      <c r="E2852" s="3"/>
      <c r="F2852" s="3"/>
      <c r="G2852">
        <f>1+MOD(A2852+D2833-2,2*$E$2+1)</f>
        <v>6</v>
      </c>
    </row>
    <row r="2853" spans="1:7" ht="12.75">
      <c r="A2853" s="3">
        <v>17</v>
      </c>
      <c r="B2853" s="4">
        <f t="shared" si="117"/>
        <v>7</v>
      </c>
      <c r="C2853" s="4" t="str">
        <f ca="1">IF(G2853=$E$2+1,D2834,INDIRECT(ADDRESS(4+MOD(IF(G2853&lt;$E$2+1,G2853,$E$2+$E$2+2-G2853)-A2853+2*$E$2+1,2*$E$2+1),3)))</f>
        <v>Player 30</v>
      </c>
      <c r="D2853" s="3" t="str">
        <f ca="1" t="shared" si="116"/>
        <v>Player 17</v>
      </c>
      <c r="E2853" s="3"/>
      <c r="F2853" s="3"/>
      <c r="G2853">
        <f>1+MOD(A2853+D2833-2,2*$E$2+1)</f>
        <v>7</v>
      </c>
    </row>
    <row r="2854" spans="1:7" ht="12.75">
      <c r="A2854" s="3">
        <v>18</v>
      </c>
      <c r="B2854" s="4">
        <f t="shared" si="117"/>
        <v>8</v>
      </c>
      <c r="C2854" s="4" t="str">
        <f ca="1">IF(G2854=$E$2+1,D2834,INDIRECT(ADDRESS(4+MOD(IF(G2854&lt;$E$2+1,G2854,$E$2+$E$2+2-G2854)-A2854+2*$E$2+1,2*$E$2+1),3)))</f>
        <v>Player 30</v>
      </c>
      <c r="D2854" s="3" t="str">
        <f ca="1" t="shared" si="116"/>
        <v>Player 15</v>
      </c>
      <c r="E2854" s="3"/>
      <c r="F2854" s="3"/>
      <c r="G2854">
        <f>1+MOD(A2854+D2833-2,2*$E$2+1)</f>
        <v>8</v>
      </c>
    </row>
    <row r="2855" spans="1:7" ht="12.75">
      <c r="A2855" s="3">
        <v>19</v>
      </c>
      <c r="B2855" s="4">
        <f t="shared" si="117"/>
        <v>9</v>
      </c>
      <c r="C2855" s="4" t="str">
        <f ca="1">IF(G2855=$E$2+1,D2834,INDIRECT(ADDRESS(4+MOD(IF(G2855&lt;$E$2+1,G2855,$E$2+$E$2+2-G2855)-A2855+2*$E$2+1,2*$E$2+1),3)))</f>
        <v>Player 30</v>
      </c>
      <c r="D2855" s="3" t="str">
        <f ca="1" t="shared" si="116"/>
        <v>Player 13</v>
      </c>
      <c r="E2855" s="3"/>
      <c r="F2855" s="3"/>
      <c r="G2855">
        <f>1+MOD(A2855+D2833-2,2*$E$2+1)</f>
        <v>9</v>
      </c>
    </row>
    <row r="2856" spans="1:7" ht="12.75">
      <c r="A2856" s="3">
        <v>20</v>
      </c>
      <c r="B2856" s="4">
        <f t="shared" si="117"/>
        <v>10</v>
      </c>
      <c r="C2856" s="4" t="str">
        <f ca="1">IF(G2856=$E$2+1,D2834,INDIRECT(ADDRESS(4+MOD(IF(G2856&lt;$E$2+1,G2856,$E$2+$E$2+2-G2856)-A2856+2*$E$2+1,2*$E$2+1),3)))</f>
        <v>Player 30</v>
      </c>
      <c r="D2856" s="3" t="str">
        <f ca="1" t="shared" si="116"/>
        <v>Player 11</v>
      </c>
      <c r="E2856" s="3"/>
      <c r="F2856" s="3"/>
      <c r="G2856">
        <f>1+MOD(A2856+D2833-2,2*$E$2+1)</f>
        <v>10</v>
      </c>
    </row>
    <row r="2857" spans="1:7" ht="12.75">
      <c r="A2857" s="3">
        <v>21</v>
      </c>
      <c r="B2857" s="4">
        <f t="shared" si="117"/>
        <v>11</v>
      </c>
      <c r="C2857" s="4" t="str">
        <f ca="1">IF(G2857=$E$2+1,D2834,INDIRECT(ADDRESS(4+MOD(IF(G2857&lt;$E$2+1,G2857,$E$2+$E$2+2-G2857)-A2857+2*$E$2+1,2*$E$2+1),3)))</f>
        <v>Player 30</v>
      </c>
      <c r="D2857" s="3" t="str">
        <f ca="1" t="shared" si="116"/>
        <v>Player 9</v>
      </c>
      <c r="E2857" s="3"/>
      <c r="F2857" s="3"/>
      <c r="G2857">
        <f>1+MOD(A2857+D2833-2,2*$E$2+1)</f>
        <v>11</v>
      </c>
    </row>
    <row r="2858" spans="1:7" ht="12.75">
      <c r="A2858" s="3">
        <v>22</v>
      </c>
      <c r="B2858" s="4">
        <f>IF(G2858=$E$2+1,0,IF(G2858&lt;$E$2+1,G2858,$E$2+$E$2+2-G2858))</f>
        <v>12</v>
      </c>
      <c r="C2858" s="4" t="str">
        <f ca="1">IF(G2858=$E$2+1,D2834,INDIRECT(ADDRESS(4+MOD(IF(G2858&lt;$E$2+1,G2858,$E$2+$E$2+2-G2858)-A2858+2*$E$2+1,2*$E$2+1),3)))</f>
        <v>Player 30</v>
      </c>
      <c r="D2858" s="3" t="str">
        <f ca="1" t="shared" si="116"/>
        <v>Player 7</v>
      </c>
      <c r="E2858" s="3"/>
      <c r="F2858" s="3"/>
      <c r="G2858">
        <f>1+MOD(A2858+D2833-2,2*$E$2+1)</f>
        <v>12</v>
      </c>
    </row>
    <row r="2859" spans="1:7" ht="12.75">
      <c r="A2859" s="3">
        <v>23</v>
      </c>
      <c r="B2859" s="4">
        <f>IF(G2859=$E$2+1,0,IF(G2859&lt;$E$2+1,G2859,$E$2+$E$2+2-G2859))</f>
        <v>13</v>
      </c>
      <c r="C2859" s="4" t="str">
        <f ca="1">IF(G2859=$E$2+1,D2834,INDIRECT(ADDRESS(4+MOD(IF(G2859&lt;$E$2+1,G2859,$E$2+$E$2+2-G2859)-A2859+2*$E$2+1,2*$E$2+1),3)))</f>
        <v>Player 30</v>
      </c>
      <c r="D2859" s="3" t="str">
        <f ca="1" t="shared" si="116"/>
        <v>Player 5</v>
      </c>
      <c r="E2859" s="3"/>
      <c r="F2859" s="3"/>
      <c r="G2859">
        <f>1+MOD(A2859+D2833-2,2*$E$2+1)</f>
        <v>13</v>
      </c>
    </row>
    <row r="2860" spans="1:7" ht="12.75">
      <c r="A2860" s="3">
        <v>24</v>
      </c>
      <c r="B2860" s="4">
        <f aca="true" t="shared" si="118" ref="B2860:B2875">IF(G2860=$E$2+1,0,IF(G2860&lt;$E$2+1,G2860,$E$2+$E$2+2-G2860))</f>
        <v>14</v>
      </c>
      <c r="C2860" s="4" t="str">
        <f ca="1">IF(G2860=$E$2+1,D2834,INDIRECT(ADDRESS(4+MOD(IF(G2860&lt;$E$2+1,G2860,$E$2+$E$2+2-G2860)-A2860+2*$E$2+1,2*$E$2+1),3)))</f>
        <v>Player 30</v>
      </c>
      <c r="D2860" s="3" t="str">
        <f ca="1" t="shared" si="116"/>
        <v>Player 3</v>
      </c>
      <c r="E2860" s="3"/>
      <c r="F2860" s="3"/>
      <c r="G2860">
        <f>1+MOD(A2860+D2833-2,2*$E$2+1)</f>
        <v>14</v>
      </c>
    </row>
    <row r="2861" spans="1:7" ht="12.75">
      <c r="A2861" s="3">
        <v>25</v>
      </c>
      <c r="B2861" s="4">
        <f t="shared" si="118"/>
        <v>15</v>
      </c>
      <c r="C2861" s="4" t="str">
        <f ca="1">IF(G2861=$E$2+1,D2834,INDIRECT(ADDRESS(4+MOD(IF(G2861&lt;$E$2+1,G2861,$E$2+$E$2+2-G2861)-A2861+2*$E$2+1,2*$E$2+1),3)))</f>
        <v>Player 30</v>
      </c>
      <c r="D2861" s="3" t="str">
        <f ca="1" t="shared" si="116"/>
        <v>Player 1</v>
      </c>
      <c r="E2861" s="3"/>
      <c r="F2861" s="3"/>
      <c r="G2861">
        <f>1+MOD(A2861+D2833-2,2*$E$2+1)</f>
        <v>15</v>
      </c>
    </row>
    <row r="2862" spans="1:7" ht="12.75">
      <c r="A2862" s="3">
        <v>26</v>
      </c>
      <c r="B2862" s="4">
        <f t="shared" si="118"/>
        <v>16</v>
      </c>
      <c r="C2862" s="4" t="str">
        <f ca="1">IF(G2862=$E$2+1,D2834,INDIRECT(ADDRESS(4+MOD(IF(G2862&lt;$E$2+1,G2862,$E$2+$E$2+2-G2862)-A2862+2*$E$2+1,2*$E$2+1),3)))</f>
        <v>Player 30</v>
      </c>
      <c r="D2862" s="3" t="str">
        <f ca="1" t="shared" si="116"/>
        <v>Player 38</v>
      </c>
      <c r="E2862" s="3"/>
      <c r="F2862" s="3"/>
      <c r="G2862">
        <f>1+MOD(A2862+D2833-2,2*$E$2+1)</f>
        <v>16</v>
      </c>
    </row>
    <row r="2863" spans="1:7" ht="12.75">
      <c r="A2863" s="3">
        <v>27</v>
      </c>
      <c r="B2863" s="4">
        <f t="shared" si="118"/>
        <v>17</v>
      </c>
      <c r="C2863" s="4" t="str">
        <f ca="1">IF(G2863=$E$2+1,D2834,INDIRECT(ADDRESS(4+MOD(IF(G2863&lt;$E$2+1,G2863,$E$2+$E$2+2-G2863)-A2863+2*$E$2+1,2*$E$2+1),3)))</f>
        <v>Player 30</v>
      </c>
      <c r="D2863" s="3" t="str">
        <f ca="1" t="shared" si="116"/>
        <v>Player 36</v>
      </c>
      <c r="E2863" s="3"/>
      <c r="F2863" s="3"/>
      <c r="G2863">
        <f>1+MOD(A2863+D2833-2,2*$E$2+1)</f>
        <v>17</v>
      </c>
    </row>
    <row r="2864" spans="1:7" ht="12.75">
      <c r="A2864" s="3">
        <v>28</v>
      </c>
      <c r="B2864" s="4">
        <f t="shared" si="118"/>
        <v>18</v>
      </c>
      <c r="C2864" s="4" t="str">
        <f ca="1">IF(G2864=$E$2+1,D2834,INDIRECT(ADDRESS(4+MOD(IF(G2864&lt;$E$2+1,G2864,$E$2+$E$2+2-G2864)-A2864+2*$E$2+1,2*$E$2+1),3)))</f>
        <v>Player 30</v>
      </c>
      <c r="D2864" s="3" t="str">
        <f ca="1" t="shared" si="116"/>
        <v>Player 34</v>
      </c>
      <c r="E2864" s="3"/>
      <c r="F2864" s="3"/>
      <c r="G2864">
        <f>1+MOD(A2864+D2833-2,2*$E$2+1)</f>
        <v>18</v>
      </c>
    </row>
    <row r="2865" spans="1:7" ht="12.75">
      <c r="A2865" s="3">
        <v>29</v>
      </c>
      <c r="B2865" s="4">
        <f t="shared" si="118"/>
        <v>19</v>
      </c>
      <c r="C2865" s="4" t="str">
        <f ca="1">IF(G2865=$E$2+1,D2834,INDIRECT(ADDRESS(4+MOD(IF(G2865&lt;$E$2+1,G2865,$E$2+$E$2+2-G2865)-A2865+2*$E$2+1,2*$E$2+1),3)))</f>
        <v>Player 30</v>
      </c>
      <c r="D2865" s="3" t="str">
        <f ca="1" t="shared" si="116"/>
        <v>Player 32</v>
      </c>
      <c r="E2865" s="3"/>
      <c r="F2865" s="3"/>
      <c r="G2865">
        <f>1+MOD(A2865+D2833-2,2*$E$2+1)</f>
        <v>19</v>
      </c>
    </row>
    <row r="2866" spans="1:7" ht="12.75">
      <c r="A2866" s="3">
        <v>30</v>
      </c>
      <c r="B2866" s="4">
        <f t="shared" si="118"/>
        <v>0</v>
      </c>
      <c r="C2866" s="4" t="str">
        <f ca="1">IF(G2866=$E$2+1,D2834,INDIRECT(ADDRESS(4+MOD(IF(G2866&lt;$E$2+1,G2866,$E$2+$E$2+2-G2866)-A2866+2*$E$2+1,2*$E$2+1),3)))</f>
        <v>Player 30</v>
      </c>
      <c r="D2866" s="3" t="str">
        <f ca="1">IF(G2866=$E$2+1,$F$3,INDIRECT(ADDRESS(4+MOD(IF(G2866&lt;$E$2+1,$E$2+$E$2+2-G2866,G2866)-A2866+2*$E$2+1,2*$E$2+1),3)))</f>
        <v>Rest</v>
      </c>
      <c r="E2866" s="3"/>
      <c r="F2866" s="3"/>
      <c r="G2866">
        <f>1+MOD(A2866+D2833-2,2*$E$2+1)</f>
        <v>20</v>
      </c>
    </row>
    <row r="2867" spans="1:7" ht="12.75">
      <c r="A2867" s="3">
        <v>31</v>
      </c>
      <c r="B2867" s="4">
        <f t="shared" si="118"/>
        <v>19</v>
      </c>
      <c r="C2867" s="4" t="str">
        <f ca="1">IF(G2867=$E$2+1,D2834,INDIRECT(ADDRESS(4+MOD(IF(G2867&lt;$E$2+1,G2867,$E$2+$E$2+2-G2867)-A2867+2*$E$2+1,2*$E$2+1),3)))</f>
        <v>Player 28</v>
      </c>
      <c r="D2867" s="3" t="str">
        <f ca="1">IF(G2867=$E$2+1,$F$3,INDIRECT(ADDRESS(4+MOD(IF(G2867&lt;$E$2+1,$E$2+$E$2+2-G2867,G2867)-A2867+2*$E$2+1,2*$E$2+1),3)))</f>
        <v>Player 30</v>
      </c>
      <c r="E2867" s="3"/>
      <c r="F2867" s="3"/>
      <c r="G2867">
        <f>1+MOD(A2867+D2833-2,2*$E$2+1)</f>
        <v>21</v>
      </c>
    </row>
    <row r="2868" spans="1:7" ht="12.75">
      <c r="A2868" s="3">
        <v>32</v>
      </c>
      <c r="B2868" s="4">
        <f t="shared" si="118"/>
        <v>18</v>
      </c>
      <c r="C2868" s="4" t="str">
        <f ca="1">IF(G2868=$E$2+1,D2834,INDIRECT(ADDRESS(4+MOD(IF(G2868&lt;$E$2+1,G2868,$E$2+$E$2+2-G2868)-A2868+2*$E$2+1,2*$E$2+1),3)))</f>
        <v>Player 26</v>
      </c>
      <c r="D2868" s="3" t="str">
        <f aca="true" ca="1" t="shared" si="119" ref="D2868:D2875">IF(G2868=$E$2+1,$F$3,INDIRECT(ADDRESS(4+MOD(IF(G2868&lt;$E$2+1,$E$2+$E$2+2-G2868,G2868)-A2868+2*$E$2+1,2*$E$2+1),3)))</f>
        <v>Player 30</v>
      </c>
      <c r="E2868" s="3"/>
      <c r="F2868" s="3"/>
      <c r="G2868">
        <f>1+MOD(A2868+D2833-2,2*$E$2+1)</f>
        <v>22</v>
      </c>
    </row>
    <row r="2869" spans="1:7" ht="12.75">
      <c r="A2869" s="3">
        <v>33</v>
      </c>
      <c r="B2869" s="4">
        <f t="shared" si="118"/>
        <v>17</v>
      </c>
      <c r="C2869" s="4" t="str">
        <f ca="1">IF(G2869=$E$2+1,D2834,INDIRECT(ADDRESS(4+MOD(IF(G2869&lt;$E$2+1,G2869,$E$2+$E$2+2-G2869)-A2869+2*$E$2+1,2*$E$2+1),3)))</f>
        <v>Player 24</v>
      </c>
      <c r="D2869" s="3" t="str">
        <f ca="1" t="shared" si="119"/>
        <v>Player 30</v>
      </c>
      <c r="E2869" s="3"/>
      <c r="F2869" s="3"/>
      <c r="G2869">
        <f>1+MOD(A2869+D2833-2,2*$E$2+1)</f>
        <v>23</v>
      </c>
    </row>
    <row r="2870" spans="1:7" ht="12.75">
      <c r="A2870" s="3">
        <v>34</v>
      </c>
      <c r="B2870" s="4">
        <f t="shared" si="118"/>
        <v>16</v>
      </c>
      <c r="C2870" s="4" t="str">
        <f ca="1">IF(G2870=$E$2+1,D2834,INDIRECT(ADDRESS(4+MOD(IF(G2870&lt;$E$2+1,G2870,$E$2+$E$2+2-G2870)-A2870+2*$E$2+1,2*$E$2+1),3)))</f>
        <v>Player 22</v>
      </c>
      <c r="D2870" s="3" t="str">
        <f ca="1" t="shared" si="119"/>
        <v>Player 30</v>
      </c>
      <c r="E2870" s="3"/>
      <c r="F2870" s="3"/>
      <c r="G2870">
        <f>1+MOD(A2870+D2833-2,2*$E$2+1)</f>
        <v>24</v>
      </c>
    </row>
    <row r="2871" spans="1:7" ht="12.75">
      <c r="A2871" s="3">
        <v>35</v>
      </c>
      <c r="B2871" s="4">
        <f t="shared" si="118"/>
        <v>15</v>
      </c>
      <c r="C2871" s="4" t="str">
        <f ca="1">IF(G2871=$E$2+1,D2834,INDIRECT(ADDRESS(4+MOD(IF(G2871&lt;$E$2+1,G2871,$E$2+$E$2+2-G2871)-A2871+2*$E$2+1,2*$E$2+1),3)))</f>
        <v>Player 20</v>
      </c>
      <c r="D2871" s="3" t="str">
        <f ca="1" t="shared" si="119"/>
        <v>Player 30</v>
      </c>
      <c r="E2871" s="3"/>
      <c r="F2871" s="3"/>
      <c r="G2871">
        <f>1+MOD(A2871+D2833-2,2*$E$2+1)</f>
        <v>25</v>
      </c>
    </row>
    <row r="2872" spans="1:7" ht="12.75">
      <c r="A2872" s="3">
        <v>36</v>
      </c>
      <c r="B2872" s="4">
        <f t="shared" si="118"/>
        <v>14</v>
      </c>
      <c r="C2872" s="4" t="str">
        <f ca="1">IF(G2872=$E$2+1,D2834,INDIRECT(ADDRESS(4+MOD(IF(G2872&lt;$E$2+1,G2872,$E$2+$E$2+2-G2872)-A2872+2*$E$2+1,2*$E$2+1),3)))</f>
        <v>Player 18</v>
      </c>
      <c r="D2872" s="3" t="str">
        <f ca="1" t="shared" si="119"/>
        <v>Player 30</v>
      </c>
      <c r="E2872" s="3"/>
      <c r="F2872" s="3"/>
      <c r="G2872">
        <f>1+MOD(A2872+D2833-2,2*$E$2+1)</f>
        <v>26</v>
      </c>
    </row>
    <row r="2873" spans="1:7" ht="12.75">
      <c r="A2873" s="3">
        <v>37</v>
      </c>
      <c r="B2873" s="4">
        <f t="shared" si="118"/>
        <v>13</v>
      </c>
      <c r="C2873" s="4" t="str">
        <f ca="1">IF(G2873=$E$2+1,D2834,INDIRECT(ADDRESS(4+MOD(IF(G2873&lt;$E$2+1,G2873,$E$2+$E$2+2-G2873)-A2873+2*$E$2+1,2*$E$2+1),3)))</f>
        <v>Player 16</v>
      </c>
      <c r="D2873" s="3" t="str">
        <f ca="1" t="shared" si="119"/>
        <v>Player 30</v>
      </c>
      <c r="E2873" s="3"/>
      <c r="F2873" s="3"/>
      <c r="G2873">
        <f>1+MOD(A2873+D2833-2,2*$E$2+1)</f>
        <v>27</v>
      </c>
    </row>
    <row r="2874" spans="1:7" ht="12.75">
      <c r="A2874" s="3">
        <v>38</v>
      </c>
      <c r="B2874" s="4">
        <f t="shared" si="118"/>
        <v>12</v>
      </c>
      <c r="C2874" s="4" t="str">
        <f ca="1">IF(G2874=$E$2+1,D2834,INDIRECT(ADDRESS(4+MOD(IF(G2874&lt;$E$2+1,G2874,$E$2+$E$2+2-G2874)-A2874+2*$E$2+1,2*$E$2+1),3)))</f>
        <v>Player 14</v>
      </c>
      <c r="D2874" s="3" t="str">
        <f ca="1" t="shared" si="119"/>
        <v>Player 30</v>
      </c>
      <c r="E2874" s="3"/>
      <c r="F2874" s="3"/>
      <c r="G2874">
        <f>1+MOD(A2874+D2833-2,2*$E$2+1)</f>
        <v>28</v>
      </c>
    </row>
    <row r="2875" spans="1:7" ht="12.75">
      <c r="A2875" s="3">
        <v>39</v>
      </c>
      <c r="B2875" s="4">
        <f t="shared" si="118"/>
        <v>11</v>
      </c>
      <c r="C2875" s="4" t="str">
        <f ca="1">IF(G2875=$E$2+1,D2834,INDIRECT(ADDRESS(4+MOD(IF(G2875&lt;$E$2+1,G2875,$E$2+$E$2+2-G2875)-A2875+2*$E$2+1,2*$E$2+1),3)))</f>
        <v>Player 12</v>
      </c>
      <c r="D2875" s="3" t="str">
        <f ca="1" t="shared" si="119"/>
        <v>Player 30</v>
      </c>
      <c r="E2875" s="3"/>
      <c r="F2875" s="3"/>
      <c r="G2875">
        <f>1+MOD(A2875+D2833-2,2*$E$2+1)</f>
        <v>29</v>
      </c>
    </row>
    <row r="2885" spans="1:6" ht="12.75">
      <c r="A2885" t="s">
        <v>45</v>
      </c>
      <c r="C2885" s="1" t="s">
        <v>46</v>
      </c>
      <c r="D2885" s="2">
        <v>31</v>
      </c>
      <c r="F2885"/>
    </row>
    <row r="2886" spans="3:6" ht="12.75">
      <c r="C2886" s="1" t="s">
        <v>47</v>
      </c>
      <c r="D2886" s="2" t="str">
        <f ca="1">INDIRECT(ADDRESS(3+D2885,3))</f>
        <v>Player 31</v>
      </c>
      <c r="F2886"/>
    </row>
    <row r="2887" ht="12.75">
      <c r="F2887"/>
    </row>
    <row r="2888" spans="1:7" ht="12.75">
      <c r="A2888" s="3" t="s">
        <v>57</v>
      </c>
      <c r="B2888" s="13" t="s">
        <v>5</v>
      </c>
      <c r="C2888" s="4" t="s">
        <v>11</v>
      </c>
      <c r="D2888" s="3" t="s">
        <v>10</v>
      </c>
      <c r="E2888" s="5" t="s">
        <v>3</v>
      </c>
      <c r="F2888" s="3" t="s">
        <v>4</v>
      </c>
      <c r="G2888" t="s">
        <v>48</v>
      </c>
    </row>
    <row r="2889" spans="1:7" ht="12.75">
      <c r="A2889" s="16">
        <v>1</v>
      </c>
      <c r="B2889" s="15">
        <f>IF(G2889=$E$2+1,0,IF(G2889&lt;$E$2+1,G2889,$E$2+$E$2+2-G2889))</f>
        <v>9</v>
      </c>
      <c r="C2889" s="15" t="str">
        <f ca="1">IF(G2889=$E$2+1,D2886,INDIRECT(ADDRESS(4+MOD(IF(G2889&lt;$E$2+1,G2889,$E$2+$E$2+2-G2889)-A2889+2*$E$2+1,2*$E$2+1),3)))</f>
        <v>Player 9</v>
      </c>
      <c r="D2889" s="16" t="str">
        <f aca="true" ca="1" t="shared" si="120" ref="D2889:D2917">IF(G2889=$E$2+1,$F$3,INDIRECT(ADDRESS(4+MOD(IF(G2889&lt;$E$2+1,$E$2+$E$2+2-G2889,G2889)-A2889+2*$E$2+1,2*$E$2+1),3)))</f>
        <v>Player 31</v>
      </c>
      <c r="E2889" s="17"/>
      <c r="F2889" s="16"/>
      <c r="G2889">
        <f>1+MOD(A2889+D2885-2,2*$E$2+1)</f>
        <v>31</v>
      </c>
    </row>
    <row r="2890" spans="1:7" ht="12.75">
      <c r="A2890" s="3">
        <v>2</v>
      </c>
      <c r="B2890" s="4">
        <f aca="true" t="shared" si="121" ref="B2890:B2909">IF(G2890=$E$2+1,0,IF(G2890&lt;$E$2+1,G2890,$E$2+$E$2+2-G2890))</f>
        <v>8</v>
      </c>
      <c r="C2890" s="4" t="str">
        <f ca="1">IF(G2890=$E$2+1,D2886,INDIRECT(ADDRESS(4+MOD(IF(G2890&lt;$E$2+1,G2890,$E$2+$E$2+2-G2890)-A2890+2*$E$2+1,2*$E$2+1),3)))</f>
        <v>Player 7</v>
      </c>
      <c r="D2890" s="3" t="str">
        <f ca="1" t="shared" si="120"/>
        <v>Player 31</v>
      </c>
      <c r="E2890" s="5"/>
      <c r="F2890" s="3"/>
      <c r="G2890">
        <f>1+MOD(A2890+D2885-2,2*$E$2+1)</f>
        <v>32</v>
      </c>
    </row>
    <row r="2891" spans="1:7" ht="12.75">
      <c r="A2891" s="3">
        <v>3</v>
      </c>
      <c r="B2891" s="4">
        <f t="shared" si="121"/>
        <v>7</v>
      </c>
      <c r="C2891" s="4" t="str">
        <f ca="1">IF(G2891=$E$2+1,D2886,INDIRECT(ADDRESS(4+MOD(IF(G2891&lt;$E$2+1,G2891,$E$2+$E$2+2-G2891)-A2891+2*$E$2+1,2*$E$2+1),3)))</f>
        <v>Player 5</v>
      </c>
      <c r="D2891" s="3" t="str">
        <f ca="1" t="shared" si="120"/>
        <v>Player 31</v>
      </c>
      <c r="E2891" s="3"/>
      <c r="F2891" s="3"/>
      <c r="G2891">
        <f>1+MOD(A2891+D2885-2,2*$E$2+1)</f>
        <v>33</v>
      </c>
    </row>
    <row r="2892" spans="1:7" ht="12.75">
      <c r="A2892" s="3">
        <v>4</v>
      </c>
      <c r="B2892" s="4">
        <f t="shared" si="121"/>
        <v>6</v>
      </c>
      <c r="C2892" s="4" t="str">
        <f ca="1">IF(G2892=$E$2+1,D2886,INDIRECT(ADDRESS(4+MOD(IF(G2892&lt;$E$2+1,G2892,$E$2+$E$2+2-G2892)-A2892+2*$E$2+1,2*$E$2+1),3)))</f>
        <v>Player 3</v>
      </c>
      <c r="D2892" s="3" t="str">
        <f ca="1" t="shared" si="120"/>
        <v>Player 31</v>
      </c>
      <c r="E2892" s="3"/>
      <c r="F2892" s="3"/>
      <c r="G2892">
        <f>1+MOD(A2892+D2885-2,2*$E$2+1)</f>
        <v>34</v>
      </c>
    </row>
    <row r="2893" spans="1:7" ht="12.75">
      <c r="A2893" s="3">
        <v>5</v>
      </c>
      <c r="B2893" s="4">
        <f t="shared" si="121"/>
        <v>5</v>
      </c>
      <c r="C2893" s="4" t="str">
        <f ca="1">IF(G2893=$E$2+1,D2886,INDIRECT(ADDRESS(4+MOD(IF(G2893&lt;$E$2+1,G2893,$E$2+$E$2+2-G2893)-A2893+2*$E$2+1,2*$E$2+1),3)))</f>
        <v>Player 1</v>
      </c>
      <c r="D2893" s="3" t="str">
        <f ca="1" t="shared" si="120"/>
        <v>Player 31</v>
      </c>
      <c r="E2893" s="3"/>
      <c r="F2893" s="3"/>
      <c r="G2893">
        <f>1+MOD(A2893+D2885-2,2*$E$2+1)</f>
        <v>35</v>
      </c>
    </row>
    <row r="2894" spans="1:7" ht="12.75">
      <c r="A2894" s="3">
        <v>6</v>
      </c>
      <c r="B2894" s="4">
        <f t="shared" si="121"/>
        <v>4</v>
      </c>
      <c r="C2894" s="4" t="str">
        <f ca="1">IF(G2894=$E$2+1,D2886,INDIRECT(ADDRESS(4+MOD(IF(G2894&lt;$E$2+1,G2894,$E$2+$E$2+2-G2894)-A2894+2*$E$2+1,2*$E$2+1),3)))</f>
        <v>Player 38</v>
      </c>
      <c r="D2894" s="3" t="str">
        <f ca="1" t="shared" si="120"/>
        <v>Player 31</v>
      </c>
      <c r="E2894" s="3"/>
      <c r="F2894" s="3"/>
      <c r="G2894">
        <f>1+MOD(A2894+D2885-2,2*$E$2+1)</f>
        <v>36</v>
      </c>
    </row>
    <row r="2895" spans="1:7" ht="12.75">
      <c r="A2895" s="3">
        <v>7</v>
      </c>
      <c r="B2895" s="4">
        <f t="shared" si="121"/>
        <v>3</v>
      </c>
      <c r="C2895" s="4" t="str">
        <f ca="1">IF(G2895=$E$2+1,D2886,INDIRECT(ADDRESS(4+MOD(IF(G2895&lt;$E$2+1,G2895,$E$2+$E$2+2-G2895)-A2895+2*$E$2+1,2*$E$2+1),3)))</f>
        <v>Player 36</v>
      </c>
      <c r="D2895" s="3" t="str">
        <f ca="1" t="shared" si="120"/>
        <v>Player 31</v>
      </c>
      <c r="E2895" s="3"/>
      <c r="F2895" s="3"/>
      <c r="G2895">
        <f>1+MOD(A2895+D2885-2,2*$E$2+1)</f>
        <v>37</v>
      </c>
    </row>
    <row r="2896" spans="1:7" ht="12.75">
      <c r="A2896" s="3">
        <v>8</v>
      </c>
      <c r="B2896" s="4">
        <f t="shared" si="121"/>
        <v>2</v>
      </c>
      <c r="C2896" s="4" t="str">
        <f ca="1">IF(G2896=$E$2+1,D2886,INDIRECT(ADDRESS(4+MOD(IF(G2896&lt;$E$2+1,G2896,$E$2+$E$2+2-G2896)-A2896+2*$E$2+1,2*$E$2+1),3)))</f>
        <v>Player 34</v>
      </c>
      <c r="D2896" s="3" t="str">
        <f ca="1" t="shared" si="120"/>
        <v>Player 31</v>
      </c>
      <c r="E2896" s="3"/>
      <c r="F2896" s="3"/>
      <c r="G2896">
        <f>1+MOD(A2896+D2885-2,2*$E$2+1)</f>
        <v>38</v>
      </c>
    </row>
    <row r="2897" spans="1:7" ht="12.75">
      <c r="A2897" s="3">
        <v>9</v>
      </c>
      <c r="B2897" s="4">
        <f t="shared" si="121"/>
        <v>1</v>
      </c>
      <c r="C2897" s="4" t="str">
        <f ca="1">IF(G2897=$E$2+1,D2886,INDIRECT(ADDRESS(4+MOD(IF(G2897&lt;$E$2+1,G2897,$E$2+$E$2+2-G2897)-A2897+2*$E$2+1,2*$E$2+1),3)))</f>
        <v>Player 32</v>
      </c>
      <c r="D2897" s="3" t="str">
        <f ca="1" t="shared" si="120"/>
        <v>Player 31</v>
      </c>
      <c r="E2897" s="3"/>
      <c r="F2897" s="3"/>
      <c r="G2897">
        <f>1+MOD(A2897+D2885-2,2*$E$2+1)</f>
        <v>39</v>
      </c>
    </row>
    <row r="2898" spans="1:7" ht="12.75">
      <c r="A2898" s="3">
        <v>10</v>
      </c>
      <c r="B2898" s="4">
        <f t="shared" si="121"/>
        <v>1</v>
      </c>
      <c r="C2898" s="4" t="str">
        <f ca="1">IF(G2898=$E$2+1,D2886,INDIRECT(ADDRESS(4+MOD(IF(G2898&lt;$E$2+1,G2898,$E$2+$E$2+2-G2898)-A2898+2*$E$2+1,2*$E$2+1),3)))</f>
        <v>Player 31</v>
      </c>
      <c r="D2898" s="3" t="str">
        <f ca="1" t="shared" si="120"/>
        <v>Player 30</v>
      </c>
      <c r="E2898" s="3"/>
      <c r="F2898" s="3"/>
      <c r="G2898">
        <f>1+MOD(A2898+D2885-2,2*$E$2+1)</f>
        <v>1</v>
      </c>
    </row>
    <row r="2899" spans="1:7" ht="12.75">
      <c r="A2899" s="3">
        <v>11</v>
      </c>
      <c r="B2899" s="4">
        <f t="shared" si="121"/>
        <v>2</v>
      </c>
      <c r="C2899" s="4" t="str">
        <f ca="1">IF(G2899=$E$2+1,D2886,INDIRECT(ADDRESS(4+MOD(IF(G2899&lt;$E$2+1,G2899,$E$2+$E$2+2-G2899)-A2899+2*$E$2+1,2*$E$2+1),3)))</f>
        <v>Player 31</v>
      </c>
      <c r="D2899" s="3" t="str">
        <f ca="1" t="shared" si="120"/>
        <v>Player 28</v>
      </c>
      <c r="E2899" s="3"/>
      <c r="F2899" s="3"/>
      <c r="G2899">
        <f>1+MOD(A2899+D2885-2,2*$E$2+1)</f>
        <v>2</v>
      </c>
    </row>
    <row r="2900" spans="1:7" ht="12.75">
      <c r="A2900" s="3">
        <v>12</v>
      </c>
      <c r="B2900" s="4">
        <f t="shared" si="121"/>
        <v>3</v>
      </c>
      <c r="C2900" s="4" t="str">
        <f ca="1">IF(G2900=$E$2+1,D2886,INDIRECT(ADDRESS(4+MOD(IF(G2900&lt;$E$2+1,G2900,$E$2+$E$2+2-G2900)-A2900+2*$E$2+1,2*$E$2+1),3)))</f>
        <v>Player 31</v>
      </c>
      <c r="D2900" s="3" t="str">
        <f ca="1" t="shared" si="120"/>
        <v>Player 26</v>
      </c>
      <c r="E2900" s="3"/>
      <c r="F2900" s="3"/>
      <c r="G2900">
        <f>1+MOD(A2900+D2885-2,2*$E$2+1)</f>
        <v>3</v>
      </c>
    </row>
    <row r="2901" spans="1:7" ht="12.75">
      <c r="A2901" s="3">
        <v>13</v>
      </c>
      <c r="B2901" s="4">
        <f t="shared" si="121"/>
        <v>4</v>
      </c>
      <c r="C2901" s="4" t="str">
        <f ca="1">IF(G2901=$E$2+1,D2886,INDIRECT(ADDRESS(4+MOD(IF(G2901&lt;$E$2+1,G2901,$E$2+$E$2+2-G2901)-A2901+2*$E$2+1,2*$E$2+1),3)))</f>
        <v>Player 31</v>
      </c>
      <c r="D2901" s="3" t="str">
        <f ca="1" t="shared" si="120"/>
        <v>Player 24</v>
      </c>
      <c r="E2901" s="3"/>
      <c r="F2901" s="3"/>
      <c r="G2901">
        <f>1+MOD(A2901+D2885-2,2*$E$2+1)</f>
        <v>4</v>
      </c>
    </row>
    <row r="2902" spans="1:7" ht="12.75">
      <c r="A2902" s="3">
        <v>14</v>
      </c>
      <c r="B2902" s="4">
        <f t="shared" si="121"/>
        <v>5</v>
      </c>
      <c r="C2902" s="4" t="str">
        <f ca="1">IF(G2902=$E$2+1,D2886,INDIRECT(ADDRESS(4+MOD(IF(G2902&lt;$E$2+1,G2902,$E$2+$E$2+2-G2902)-A2902+2*$E$2+1,2*$E$2+1),3)))</f>
        <v>Player 31</v>
      </c>
      <c r="D2902" s="3" t="str">
        <f ca="1" t="shared" si="120"/>
        <v>Player 22</v>
      </c>
      <c r="E2902" s="3"/>
      <c r="F2902" s="3"/>
      <c r="G2902">
        <f>1+MOD(A2902+D2885-2,2*$E$2+1)</f>
        <v>5</v>
      </c>
    </row>
    <row r="2903" spans="1:7" ht="12.75">
      <c r="A2903" s="3">
        <v>15</v>
      </c>
      <c r="B2903" s="4">
        <f t="shared" si="121"/>
        <v>6</v>
      </c>
      <c r="C2903" s="4" t="str">
        <f ca="1">IF(G2903=$E$2+1,D2886,INDIRECT(ADDRESS(4+MOD(IF(G2903&lt;$E$2+1,G2903,$E$2+$E$2+2-G2903)-A2903+2*$E$2+1,2*$E$2+1),3)))</f>
        <v>Player 31</v>
      </c>
      <c r="D2903" s="3" t="str">
        <f ca="1" t="shared" si="120"/>
        <v>Player 20</v>
      </c>
      <c r="E2903" s="3"/>
      <c r="F2903" s="3"/>
      <c r="G2903">
        <f>1+MOD(A2903+D2885-2,2*$E$2+1)</f>
        <v>6</v>
      </c>
    </row>
    <row r="2904" spans="1:7" ht="12.75">
      <c r="A2904" s="3">
        <v>16</v>
      </c>
      <c r="B2904" s="4">
        <f t="shared" si="121"/>
        <v>7</v>
      </c>
      <c r="C2904" s="4" t="str">
        <f ca="1">IF(G2904=$E$2+1,D2886,INDIRECT(ADDRESS(4+MOD(IF(G2904&lt;$E$2+1,G2904,$E$2+$E$2+2-G2904)-A2904+2*$E$2+1,2*$E$2+1),3)))</f>
        <v>Player 31</v>
      </c>
      <c r="D2904" s="3" t="str">
        <f ca="1" t="shared" si="120"/>
        <v>Player 18</v>
      </c>
      <c r="E2904" s="3"/>
      <c r="F2904" s="3"/>
      <c r="G2904">
        <f>1+MOD(A2904+D2885-2,2*$E$2+1)</f>
        <v>7</v>
      </c>
    </row>
    <row r="2905" spans="1:7" ht="12.75">
      <c r="A2905" s="3">
        <v>17</v>
      </c>
      <c r="B2905" s="4">
        <f t="shared" si="121"/>
        <v>8</v>
      </c>
      <c r="C2905" s="4" t="str">
        <f ca="1">IF(G2905=$E$2+1,D2886,INDIRECT(ADDRESS(4+MOD(IF(G2905&lt;$E$2+1,G2905,$E$2+$E$2+2-G2905)-A2905+2*$E$2+1,2*$E$2+1),3)))</f>
        <v>Player 31</v>
      </c>
      <c r="D2905" s="3" t="str">
        <f ca="1" t="shared" si="120"/>
        <v>Player 16</v>
      </c>
      <c r="E2905" s="3"/>
      <c r="F2905" s="3"/>
      <c r="G2905">
        <f>1+MOD(A2905+D2885-2,2*$E$2+1)</f>
        <v>8</v>
      </c>
    </row>
    <row r="2906" spans="1:7" ht="12.75">
      <c r="A2906" s="3">
        <v>18</v>
      </c>
      <c r="B2906" s="4">
        <f t="shared" si="121"/>
        <v>9</v>
      </c>
      <c r="C2906" s="4" t="str">
        <f ca="1">IF(G2906=$E$2+1,D2886,INDIRECT(ADDRESS(4+MOD(IF(G2906&lt;$E$2+1,G2906,$E$2+$E$2+2-G2906)-A2906+2*$E$2+1,2*$E$2+1),3)))</f>
        <v>Player 31</v>
      </c>
      <c r="D2906" s="3" t="str">
        <f ca="1" t="shared" si="120"/>
        <v>Player 14</v>
      </c>
      <c r="E2906" s="3"/>
      <c r="F2906" s="3"/>
      <c r="G2906">
        <f>1+MOD(A2906+D2885-2,2*$E$2+1)</f>
        <v>9</v>
      </c>
    </row>
    <row r="2907" spans="1:7" ht="12.75">
      <c r="A2907" s="3">
        <v>19</v>
      </c>
      <c r="B2907" s="4">
        <f t="shared" si="121"/>
        <v>10</v>
      </c>
      <c r="C2907" s="4" t="str">
        <f ca="1">IF(G2907=$E$2+1,D2886,INDIRECT(ADDRESS(4+MOD(IF(G2907&lt;$E$2+1,G2907,$E$2+$E$2+2-G2907)-A2907+2*$E$2+1,2*$E$2+1),3)))</f>
        <v>Player 31</v>
      </c>
      <c r="D2907" s="3" t="str">
        <f ca="1" t="shared" si="120"/>
        <v>Player 12</v>
      </c>
      <c r="E2907" s="3"/>
      <c r="F2907" s="3"/>
      <c r="G2907">
        <f>1+MOD(A2907+D2885-2,2*$E$2+1)</f>
        <v>10</v>
      </c>
    </row>
    <row r="2908" spans="1:7" ht="12.75">
      <c r="A2908" s="3">
        <v>20</v>
      </c>
      <c r="B2908" s="4">
        <f t="shared" si="121"/>
        <v>11</v>
      </c>
      <c r="C2908" s="4" t="str">
        <f ca="1">IF(G2908=$E$2+1,D2886,INDIRECT(ADDRESS(4+MOD(IF(G2908&lt;$E$2+1,G2908,$E$2+$E$2+2-G2908)-A2908+2*$E$2+1,2*$E$2+1),3)))</f>
        <v>Player 31</v>
      </c>
      <c r="D2908" s="3" t="str">
        <f ca="1" t="shared" si="120"/>
        <v>Player 10</v>
      </c>
      <c r="E2908" s="3"/>
      <c r="F2908" s="3"/>
      <c r="G2908">
        <f>1+MOD(A2908+D2885-2,2*$E$2+1)</f>
        <v>11</v>
      </c>
    </row>
    <row r="2909" spans="1:7" ht="12.75">
      <c r="A2909" s="3">
        <v>21</v>
      </c>
      <c r="B2909" s="4">
        <f t="shared" si="121"/>
        <v>12</v>
      </c>
      <c r="C2909" s="4" t="str">
        <f ca="1">IF(G2909=$E$2+1,D2886,INDIRECT(ADDRESS(4+MOD(IF(G2909&lt;$E$2+1,G2909,$E$2+$E$2+2-G2909)-A2909+2*$E$2+1,2*$E$2+1),3)))</f>
        <v>Player 31</v>
      </c>
      <c r="D2909" s="3" t="str">
        <f ca="1" t="shared" si="120"/>
        <v>Player 8</v>
      </c>
      <c r="E2909" s="3"/>
      <c r="F2909" s="3"/>
      <c r="G2909">
        <f>1+MOD(A2909+D2885-2,2*$E$2+1)</f>
        <v>12</v>
      </c>
    </row>
    <row r="2910" spans="1:7" ht="12.75">
      <c r="A2910" s="3">
        <v>22</v>
      </c>
      <c r="B2910" s="4">
        <f>IF(G2910=$E$2+1,0,IF(G2910&lt;$E$2+1,G2910,$E$2+$E$2+2-G2910))</f>
        <v>13</v>
      </c>
      <c r="C2910" s="4" t="str">
        <f ca="1">IF(G2910=$E$2+1,D2886,INDIRECT(ADDRESS(4+MOD(IF(G2910&lt;$E$2+1,G2910,$E$2+$E$2+2-G2910)-A2910+2*$E$2+1,2*$E$2+1),3)))</f>
        <v>Player 31</v>
      </c>
      <c r="D2910" s="3" t="str">
        <f ca="1" t="shared" si="120"/>
        <v>Player 6</v>
      </c>
      <c r="E2910" s="3"/>
      <c r="F2910" s="3"/>
      <c r="G2910">
        <f>1+MOD(A2910+D2885-2,2*$E$2+1)</f>
        <v>13</v>
      </c>
    </row>
    <row r="2911" spans="1:7" ht="12.75">
      <c r="A2911" s="3">
        <v>23</v>
      </c>
      <c r="B2911" s="4">
        <f>IF(G2911=$E$2+1,0,IF(G2911&lt;$E$2+1,G2911,$E$2+$E$2+2-G2911))</f>
        <v>14</v>
      </c>
      <c r="C2911" s="4" t="str">
        <f ca="1">IF(G2911=$E$2+1,D2886,INDIRECT(ADDRESS(4+MOD(IF(G2911&lt;$E$2+1,G2911,$E$2+$E$2+2-G2911)-A2911+2*$E$2+1,2*$E$2+1),3)))</f>
        <v>Player 31</v>
      </c>
      <c r="D2911" s="3" t="str">
        <f ca="1" t="shared" si="120"/>
        <v>Player 4</v>
      </c>
      <c r="E2911" s="3"/>
      <c r="F2911" s="3"/>
      <c r="G2911">
        <f>1+MOD(A2911+D2885-2,2*$E$2+1)</f>
        <v>14</v>
      </c>
    </row>
    <row r="2912" spans="1:7" ht="12.75">
      <c r="A2912" s="3">
        <v>24</v>
      </c>
      <c r="B2912" s="4">
        <f aca="true" t="shared" si="122" ref="B2912:B2927">IF(G2912=$E$2+1,0,IF(G2912&lt;$E$2+1,G2912,$E$2+$E$2+2-G2912))</f>
        <v>15</v>
      </c>
      <c r="C2912" s="4" t="str">
        <f ca="1">IF(G2912=$E$2+1,D2886,INDIRECT(ADDRESS(4+MOD(IF(G2912&lt;$E$2+1,G2912,$E$2+$E$2+2-G2912)-A2912+2*$E$2+1,2*$E$2+1),3)))</f>
        <v>Player 31</v>
      </c>
      <c r="D2912" s="3" t="str">
        <f ca="1" t="shared" si="120"/>
        <v>Player 2</v>
      </c>
      <c r="E2912" s="3"/>
      <c r="F2912" s="3"/>
      <c r="G2912">
        <f>1+MOD(A2912+D2885-2,2*$E$2+1)</f>
        <v>15</v>
      </c>
    </row>
    <row r="2913" spans="1:7" ht="12.75">
      <c r="A2913" s="3">
        <v>25</v>
      </c>
      <c r="B2913" s="4">
        <f t="shared" si="122"/>
        <v>16</v>
      </c>
      <c r="C2913" s="4" t="str">
        <f ca="1">IF(G2913=$E$2+1,D2886,INDIRECT(ADDRESS(4+MOD(IF(G2913&lt;$E$2+1,G2913,$E$2+$E$2+2-G2913)-A2913+2*$E$2+1,2*$E$2+1),3)))</f>
        <v>Player 31</v>
      </c>
      <c r="D2913" s="3" t="str">
        <f ca="1" t="shared" si="120"/>
        <v>Player 39 or Rest</v>
      </c>
      <c r="E2913" s="3"/>
      <c r="F2913" s="3"/>
      <c r="G2913">
        <f>1+MOD(A2913+D2885-2,2*$E$2+1)</f>
        <v>16</v>
      </c>
    </row>
    <row r="2914" spans="1:7" ht="12.75">
      <c r="A2914" s="3">
        <v>26</v>
      </c>
      <c r="B2914" s="4">
        <f t="shared" si="122"/>
        <v>17</v>
      </c>
      <c r="C2914" s="4" t="str">
        <f ca="1">IF(G2914=$E$2+1,D2886,INDIRECT(ADDRESS(4+MOD(IF(G2914&lt;$E$2+1,G2914,$E$2+$E$2+2-G2914)-A2914+2*$E$2+1,2*$E$2+1),3)))</f>
        <v>Player 31</v>
      </c>
      <c r="D2914" s="3" t="str">
        <f ca="1" t="shared" si="120"/>
        <v>Player 37</v>
      </c>
      <c r="E2914" s="3"/>
      <c r="F2914" s="3"/>
      <c r="G2914">
        <f>1+MOD(A2914+D2885-2,2*$E$2+1)</f>
        <v>17</v>
      </c>
    </row>
    <row r="2915" spans="1:7" ht="12.75">
      <c r="A2915" s="3">
        <v>27</v>
      </c>
      <c r="B2915" s="4">
        <f t="shared" si="122"/>
        <v>18</v>
      </c>
      <c r="C2915" s="4" t="str">
        <f ca="1">IF(G2915=$E$2+1,D2886,INDIRECT(ADDRESS(4+MOD(IF(G2915&lt;$E$2+1,G2915,$E$2+$E$2+2-G2915)-A2915+2*$E$2+1,2*$E$2+1),3)))</f>
        <v>Player 31</v>
      </c>
      <c r="D2915" s="3" t="str">
        <f ca="1" t="shared" si="120"/>
        <v>Player 35</v>
      </c>
      <c r="E2915" s="3"/>
      <c r="F2915" s="3"/>
      <c r="G2915">
        <f>1+MOD(A2915+D2885-2,2*$E$2+1)</f>
        <v>18</v>
      </c>
    </row>
    <row r="2916" spans="1:7" ht="12.75">
      <c r="A2916" s="3">
        <v>28</v>
      </c>
      <c r="B2916" s="4">
        <f t="shared" si="122"/>
        <v>19</v>
      </c>
      <c r="C2916" s="4" t="str">
        <f ca="1">IF(G2916=$E$2+1,D2886,INDIRECT(ADDRESS(4+MOD(IF(G2916&lt;$E$2+1,G2916,$E$2+$E$2+2-G2916)-A2916+2*$E$2+1,2*$E$2+1),3)))</f>
        <v>Player 31</v>
      </c>
      <c r="D2916" s="3" t="str">
        <f ca="1" t="shared" si="120"/>
        <v>Player 33</v>
      </c>
      <c r="E2916" s="3"/>
      <c r="F2916" s="3"/>
      <c r="G2916">
        <f>1+MOD(A2916+D2885-2,2*$E$2+1)</f>
        <v>19</v>
      </c>
    </row>
    <row r="2917" spans="1:7" ht="12.75">
      <c r="A2917" s="3">
        <v>29</v>
      </c>
      <c r="B2917" s="4">
        <f t="shared" si="122"/>
        <v>0</v>
      </c>
      <c r="C2917" s="4" t="str">
        <f ca="1">IF(G2917=$E$2+1,D2886,INDIRECT(ADDRESS(4+MOD(IF(G2917&lt;$E$2+1,G2917,$E$2+$E$2+2-G2917)-A2917+2*$E$2+1,2*$E$2+1),3)))</f>
        <v>Player 31</v>
      </c>
      <c r="D2917" s="3" t="str">
        <f ca="1" t="shared" si="120"/>
        <v>Rest</v>
      </c>
      <c r="E2917" s="3"/>
      <c r="F2917" s="3"/>
      <c r="G2917">
        <f>1+MOD(A2917+D2885-2,2*$E$2+1)</f>
        <v>20</v>
      </c>
    </row>
    <row r="2918" spans="1:7" ht="12.75">
      <c r="A2918" s="3">
        <v>30</v>
      </c>
      <c r="B2918" s="4">
        <f t="shared" si="122"/>
        <v>19</v>
      </c>
      <c r="C2918" s="4" t="str">
        <f ca="1">IF(G2918=$E$2+1,D2886,INDIRECT(ADDRESS(4+MOD(IF(G2918&lt;$E$2+1,G2918,$E$2+$E$2+2-G2918)-A2918+2*$E$2+1,2*$E$2+1),3)))</f>
        <v>Player 29</v>
      </c>
      <c r="D2918" s="3" t="str">
        <f ca="1">IF(G2918=$E$2+1,$F$3,INDIRECT(ADDRESS(4+MOD(IF(G2918&lt;$E$2+1,$E$2+$E$2+2-G2918,G2918)-A2918+2*$E$2+1,2*$E$2+1),3)))</f>
        <v>Player 31</v>
      </c>
      <c r="E2918" s="3"/>
      <c r="F2918" s="3"/>
      <c r="G2918">
        <f>1+MOD(A2918+D2885-2,2*$E$2+1)</f>
        <v>21</v>
      </c>
    </row>
    <row r="2919" spans="1:7" ht="12.75">
      <c r="A2919" s="3">
        <v>31</v>
      </c>
      <c r="B2919" s="4">
        <f t="shared" si="122"/>
        <v>18</v>
      </c>
      <c r="C2919" s="4" t="str">
        <f ca="1">IF(G2919=$E$2+1,D2886,INDIRECT(ADDRESS(4+MOD(IF(G2919&lt;$E$2+1,G2919,$E$2+$E$2+2-G2919)-A2919+2*$E$2+1,2*$E$2+1),3)))</f>
        <v>Player 27</v>
      </c>
      <c r="D2919" s="3" t="str">
        <f ca="1">IF(G2919=$E$2+1,$F$3,INDIRECT(ADDRESS(4+MOD(IF(G2919&lt;$E$2+1,$E$2+$E$2+2-G2919,G2919)-A2919+2*$E$2+1,2*$E$2+1),3)))</f>
        <v>Player 31</v>
      </c>
      <c r="E2919" s="3"/>
      <c r="F2919" s="3"/>
      <c r="G2919">
        <f>1+MOD(A2919+D2885-2,2*$E$2+1)</f>
        <v>22</v>
      </c>
    </row>
    <row r="2920" spans="1:7" ht="12.75">
      <c r="A2920" s="3">
        <v>32</v>
      </c>
      <c r="B2920" s="4">
        <f t="shared" si="122"/>
        <v>17</v>
      </c>
      <c r="C2920" s="4" t="str">
        <f ca="1">IF(G2920=$E$2+1,D2886,INDIRECT(ADDRESS(4+MOD(IF(G2920&lt;$E$2+1,G2920,$E$2+$E$2+2-G2920)-A2920+2*$E$2+1,2*$E$2+1),3)))</f>
        <v>Player 25</v>
      </c>
      <c r="D2920" s="3" t="str">
        <f aca="true" ca="1" t="shared" si="123" ref="D2920:D2927">IF(G2920=$E$2+1,$F$3,INDIRECT(ADDRESS(4+MOD(IF(G2920&lt;$E$2+1,$E$2+$E$2+2-G2920,G2920)-A2920+2*$E$2+1,2*$E$2+1),3)))</f>
        <v>Player 31</v>
      </c>
      <c r="E2920" s="3"/>
      <c r="F2920" s="3"/>
      <c r="G2920">
        <f>1+MOD(A2920+D2885-2,2*$E$2+1)</f>
        <v>23</v>
      </c>
    </row>
    <row r="2921" spans="1:7" ht="12.75">
      <c r="A2921" s="3">
        <v>33</v>
      </c>
      <c r="B2921" s="4">
        <f t="shared" si="122"/>
        <v>16</v>
      </c>
      <c r="C2921" s="4" t="str">
        <f ca="1">IF(G2921=$E$2+1,D2886,INDIRECT(ADDRESS(4+MOD(IF(G2921&lt;$E$2+1,G2921,$E$2+$E$2+2-G2921)-A2921+2*$E$2+1,2*$E$2+1),3)))</f>
        <v>Player 23</v>
      </c>
      <c r="D2921" s="3" t="str">
        <f ca="1" t="shared" si="123"/>
        <v>Player 31</v>
      </c>
      <c r="E2921" s="3"/>
      <c r="F2921" s="3"/>
      <c r="G2921">
        <f>1+MOD(A2921+D2885-2,2*$E$2+1)</f>
        <v>24</v>
      </c>
    </row>
    <row r="2922" spans="1:7" ht="12.75">
      <c r="A2922" s="3">
        <v>34</v>
      </c>
      <c r="B2922" s="4">
        <f t="shared" si="122"/>
        <v>15</v>
      </c>
      <c r="C2922" s="4" t="str">
        <f ca="1">IF(G2922=$E$2+1,D2886,INDIRECT(ADDRESS(4+MOD(IF(G2922&lt;$E$2+1,G2922,$E$2+$E$2+2-G2922)-A2922+2*$E$2+1,2*$E$2+1),3)))</f>
        <v>Player 21</v>
      </c>
      <c r="D2922" s="3" t="str">
        <f ca="1" t="shared" si="123"/>
        <v>Player 31</v>
      </c>
      <c r="E2922" s="3"/>
      <c r="F2922" s="3"/>
      <c r="G2922">
        <f>1+MOD(A2922+D2885-2,2*$E$2+1)</f>
        <v>25</v>
      </c>
    </row>
    <row r="2923" spans="1:7" ht="12.75">
      <c r="A2923" s="3">
        <v>35</v>
      </c>
      <c r="B2923" s="4">
        <f t="shared" si="122"/>
        <v>14</v>
      </c>
      <c r="C2923" s="4" t="str">
        <f ca="1">IF(G2923=$E$2+1,D2886,INDIRECT(ADDRESS(4+MOD(IF(G2923&lt;$E$2+1,G2923,$E$2+$E$2+2-G2923)-A2923+2*$E$2+1,2*$E$2+1),3)))</f>
        <v>Player 19</v>
      </c>
      <c r="D2923" s="3" t="str">
        <f ca="1" t="shared" si="123"/>
        <v>Player 31</v>
      </c>
      <c r="E2923" s="3"/>
      <c r="F2923" s="3"/>
      <c r="G2923">
        <f>1+MOD(A2923+D2885-2,2*$E$2+1)</f>
        <v>26</v>
      </c>
    </row>
    <row r="2924" spans="1:7" ht="12.75">
      <c r="A2924" s="3">
        <v>36</v>
      </c>
      <c r="B2924" s="4">
        <f t="shared" si="122"/>
        <v>13</v>
      </c>
      <c r="C2924" s="4" t="str">
        <f ca="1">IF(G2924=$E$2+1,D2886,INDIRECT(ADDRESS(4+MOD(IF(G2924&lt;$E$2+1,G2924,$E$2+$E$2+2-G2924)-A2924+2*$E$2+1,2*$E$2+1),3)))</f>
        <v>Player 17</v>
      </c>
      <c r="D2924" s="3" t="str">
        <f ca="1" t="shared" si="123"/>
        <v>Player 31</v>
      </c>
      <c r="E2924" s="3"/>
      <c r="F2924" s="3"/>
      <c r="G2924">
        <f>1+MOD(A2924+D2885-2,2*$E$2+1)</f>
        <v>27</v>
      </c>
    </row>
    <row r="2925" spans="1:7" ht="12.75">
      <c r="A2925" s="3">
        <v>37</v>
      </c>
      <c r="B2925" s="4">
        <f t="shared" si="122"/>
        <v>12</v>
      </c>
      <c r="C2925" s="4" t="str">
        <f ca="1">IF(G2925=$E$2+1,D2886,INDIRECT(ADDRESS(4+MOD(IF(G2925&lt;$E$2+1,G2925,$E$2+$E$2+2-G2925)-A2925+2*$E$2+1,2*$E$2+1),3)))</f>
        <v>Player 15</v>
      </c>
      <c r="D2925" s="3" t="str">
        <f ca="1" t="shared" si="123"/>
        <v>Player 31</v>
      </c>
      <c r="E2925" s="3"/>
      <c r="F2925" s="3"/>
      <c r="G2925">
        <f>1+MOD(A2925+D2885-2,2*$E$2+1)</f>
        <v>28</v>
      </c>
    </row>
    <row r="2926" spans="1:7" ht="12.75">
      <c r="A2926" s="3">
        <v>38</v>
      </c>
      <c r="B2926" s="4">
        <f t="shared" si="122"/>
        <v>11</v>
      </c>
      <c r="C2926" s="4" t="str">
        <f ca="1">IF(G2926=$E$2+1,D2886,INDIRECT(ADDRESS(4+MOD(IF(G2926&lt;$E$2+1,G2926,$E$2+$E$2+2-G2926)-A2926+2*$E$2+1,2*$E$2+1),3)))</f>
        <v>Player 13</v>
      </c>
      <c r="D2926" s="3" t="str">
        <f ca="1" t="shared" si="123"/>
        <v>Player 31</v>
      </c>
      <c r="E2926" s="3"/>
      <c r="F2926" s="3"/>
      <c r="G2926">
        <f>1+MOD(A2926+D2885-2,2*$E$2+1)</f>
        <v>29</v>
      </c>
    </row>
    <row r="2927" spans="1:7" ht="12.75">
      <c r="A2927" s="3">
        <v>39</v>
      </c>
      <c r="B2927" s="4">
        <f t="shared" si="122"/>
        <v>10</v>
      </c>
      <c r="C2927" s="4" t="str">
        <f ca="1">IF(G2927=$E$2+1,D2886,INDIRECT(ADDRESS(4+MOD(IF(G2927&lt;$E$2+1,G2927,$E$2+$E$2+2-G2927)-A2927+2*$E$2+1,2*$E$2+1),3)))</f>
        <v>Player 11</v>
      </c>
      <c r="D2927" s="3" t="str">
        <f ca="1" t="shared" si="123"/>
        <v>Player 31</v>
      </c>
      <c r="E2927" s="3"/>
      <c r="F2927" s="3"/>
      <c r="G2927">
        <f>1+MOD(A2927+D2885-2,2*$E$2+1)</f>
        <v>30</v>
      </c>
    </row>
    <row r="2937" spans="1:6" ht="12.75">
      <c r="A2937" t="s">
        <v>45</v>
      </c>
      <c r="C2937" s="1" t="s">
        <v>46</v>
      </c>
      <c r="D2937" s="2">
        <v>32</v>
      </c>
      <c r="F2937"/>
    </row>
    <row r="2938" spans="3:6" ht="12.75">
      <c r="C2938" s="1" t="s">
        <v>47</v>
      </c>
      <c r="D2938" s="2" t="str">
        <f ca="1">INDIRECT(ADDRESS(3+D2937,3))</f>
        <v>Player 32</v>
      </c>
      <c r="F2938"/>
    </row>
    <row r="2939" ht="12.75">
      <c r="F2939"/>
    </row>
    <row r="2940" spans="1:7" ht="12.75">
      <c r="A2940" s="3" t="s">
        <v>57</v>
      </c>
      <c r="B2940" s="13" t="s">
        <v>5</v>
      </c>
      <c r="C2940" s="4" t="s">
        <v>11</v>
      </c>
      <c r="D2940" s="3" t="s">
        <v>10</v>
      </c>
      <c r="E2940" s="5" t="s">
        <v>3</v>
      </c>
      <c r="F2940" s="3" t="s">
        <v>4</v>
      </c>
      <c r="G2940" t="s">
        <v>48</v>
      </c>
    </row>
    <row r="2941" spans="1:7" ht="12.75">
      <c r="A2941" s="16">
        <v>1</v>
      </c>
      <c r="B2941" s="15">
        <f>IF(G2941=$E$2+1,0,IF(G2941&lt;$E$2+1,G2941,$E$2+$E$2+2-G2941))</f>
        <v>8</v>
      </c>
      <c r="C2941" s="15" t="str">
        <f ca="1">IF(G2941=$E$2+1,D2938,INDIRECT(ADDRESS(4+MOD(IF(G2941&lt;$E$2+1,G2941,$E$2+$E$2+2-G2941)-A2941+2*$E$2+1,2*$E$2+1),3)))</f>
        <v>Player 8</v>
      </c>
      <c r="D2941" s="16" t="str">
        <f aca="true" ca="1" t="shared" si="124" ref="D2941:D2969">IF(G2941=$E$2+1,$F$3,INDIRECT(ADDRESS(4+MOD(IF(G2941&lt;$E$2+1,$E$2+$E$2+2-G2941,G2941)-A2941+2*$E$2+1,2*$E$2+1),3)))</f>
        <v>Player 32</v>
      </c>
      <c r="E2941" s="17"/>
      <c r="F2941" s="16"/>
      <c r="G2941">
        <f>1+MOD(A2941+D2937-2,2*$E$2+1)</f>
        <v>32</v>
      </c>
    </row>
    <row r="2942" spans="1:7" ht="12.75">
      <c r="A2942" s="3">
        <v>2</v>
      </c>
      <c r="B2942" s="4">
        <f aca="true" t="shared" si="125" ref="B2942:B2961">IF(G2942=$E$2+1,0,IF(G2942&lt;$E$2+1,G2942,$E$2+$E$2+2-G2942))</f>
        <v>7</v>
      </c>
      <c r="C2942" s="4" t="str">
        <f ca="1">IF(G2942=$E$2+1,D2938,INDIRECT(ADDRESS(4+MOD(IF(G2942&lt;$E$2+1,G2942,$E$2+$E$2+2-G2942)-A2942+2*$E$2+1,2*$E$2+1),3)))</f>
        <v>Player 6</v>
      </c>
      <c r="D2942" s="3" t="str">
        <f ca="1" t="shared" si="124"/>
        <v>Player 32</v>
      </c>
      <c r="E2942" s="5"/>
      <c r="F2942" s="3"/>
      <c r="G2942">
        <f>1+MOD(A2942+D2937-2,2*$E$2+1)</f>
        <v>33</v>
      </c>
    </row>
    <row r="2943" spans="1:7" ht="12.75">
      <c r="A2943" s="3">
        <v>3</v>
      </c>
      <c r="B2943" s="4">
        <f t="shared" si="125"/>
        <v>6</v>
      </c>
      <c r="C2943" s="4" t="str">
        <f ca="1">IF(G2943=$E$2+1,D2938,INDIRECT(ADDRESS(4+MOD(IF(G2943&lt;$E$2+1,G2943,$E$2+$E$2+2-G2943)-A2943+2*$E$2+1,2*$E$2+1),3)))</f>
        <v>Player 4</v>
      </c>
      <c r="D2943" s="3" t="str">
        <f ca="1" t="shared" si="124"/>
        <v>Player 32</v>
      </c>
      <c r="E2943" s="3"/>
      <c r="F2943" s="3"/>
      <c r="G2943">
        <f>1+MOD(A2943+D2937-2,2*$E$2+1)</f>
        <v>34</v>
      </c>
    </row>
    <row r="2944" spans="1:7" ht="12.75">
      <c r="A2944" s="3">
        <v>4</v>
      </c>
      <c r="B2944" s="4">
        <f t="shared" si="125"/>
        <v>5</v>
      </c>
      <c r="C2944" s="4" t="str">
        <f ca="1">IF(G2944=$E$2+1,D2938,INDIRECT(ADDRESS(4+MOD(IF(G2944&lt;$E$2+1,G2944,$E$2+$E$2+2-G2944)-A2944+2*$E$2+1,2*$E$2+1),3)))</f>
        <v>Player 2</v>
      </c>
      <c r="D2944" s="3" t="str">
        <f ca="1" t="shared" si="124"/>
        <v>Player 32</v>
      </c>
      <c r="E2944" s="3"/>
      <c r="F2944" s="3"/>
      <c r="G2944">
        <f>1+MOD(A2944+D2937-2,2*$E$2+1)</f>
        <v>35</v>
      </c>
    </row>
    <row r="2945" spans="1:7" ht="12.75">
      <c r="A2945" s="3">
        <v>5</v>
      </c>
      <c r="B2945" s="4">
        <f t="shared" si="125"/>
        <v>4</v>
      </c>
      <c r="C2945" s="4" t="str">
        <f ca="1">IF(G2945=$E$2+1,D2938,INDIRECT(ADDRESS(4+MOD(IF(G2945&lt;$E$2+1,G2945,$E$2+$E$2+2-G2945)-A2945+2*$E$2+1,2*$E$2+1),3)))</f>
        <v>Player 39 or Rest</v>
      </c>
      <c r="D2945" s="3" t="str">
        <f ca="1" t="shared" si="124"/>
        <v>Player 32</v>
      </c>
      <c r="E2945" s="3"/>
      <c r="F2945" s="3"/>
      <c r="G2945">
        <f>1+MOD(A2945+D2937-2,2*$E$2+1)</f>
        <v>36</v>
      </c>
    </row>
    <row r="2946" spans="1:7" ht="12.75">
      <c r="A2946" s="3">
        <v>6</v>
      </c>
      <c r="B2946" s="4">
        <f t="shared" si="125"/>
        <v>3</v>
      </c>
      <c r="C2946" s="4" t="str">
        <f ca="1">IF(G2946=$E$2+1,D2938,INDIRECT(ADDRESS(4+MOD(IF(G2946&lt;$E$2+1,G2946,$E$2+$E$2+2-G2946)-A2946+2*$E$2+1,2*$E$2+1),3)))</f>
        <v>Player 37</v>
      </c>
      <c r="D2946" s="3" t="str">
        <f ca="1" t="shared" si="124"/>
        <v>Player 32</v>
      </c>
      <c r="E2946" s="3"/>
      <c r="F2946" s="3"/>
      <c r="G2946">
        <f>1+MOD(A2946+D2937-2,2*$E$2+1)</f>
        <v>37</v>
      </c>
    </row>
    <row r="2947" spans="1:7" ht="12.75">
      <c r="A2947" s="3">
        <v>7</v>
      </c>
      <c r="B2947" s="4">
        <f t="shared" si="125"/>
        <v>2</v>
      </c>
      <c r="C2947" s="4" t="str">
        <f ca="1">IF(G2947=$E$2+1,D2938,INDIRECT(ADDRESS(4+MOD(IF(G2947&lt;$E$2+1,G2947,$E$2+$E$2+2-G2947)-A2947+2*$E$2+1,2*$E$2+1),3)))</f>
        <v>Player 35</v>
      </c>
      <c r="D2947" s="3" t="str">
        <f ca="1" t="shared" si="124"/>
        <v>Player 32</v>
      </c>
      <c r="E2947" s="3"/>
      <c r="F2947" s="3"/>
      <c r="G2947">
        <f>1+MOD(A2947+D2937-2,2*$E$2+1)</f>
        <v>38</v>
      </c>
    </row>
    <row r="2948" spans="1:7" ht="12.75">
      <c r="A2948" s="3">
        <v>8</v>
      </c>
      <c r="B2948" s="4">
        <f t="shared" si="125"/>
        <v>1</v>
      </c>
      <c r="C2948" s="4" t="str">
        <f ca="1">IF(G2948=$E$2+1,D2938,INDIRECT(ADDRESS(4+MOD(IF(G2948&lt;$E$2+1,G2948,$E$2+$E$2+2-G2948)-A2948+2*$E$2+1,2*$E$2+1),3)))</f>
        <v>Player 33</v>
      </c>
      <c r="D2948" s="3" t="str">
        <f ca="1" t="shared" si="124"/>
        <v>Player 32</v>
      </c>
      <c r="E2948" s="3"/>
      <c r="F2948" s="3"/>
      <c r="G2948">
        <f>1+MOD(A2948+D2937-2,2*$E$2+1)</f>
        <v>39</v>
      </c>
    </row>
    <row r="2949" spans="1:7" ht="12.75">
      <c r="A2949" s="3">
        <v>9</v>
      </c>
      <c r="B2949" s="4">
        <f t="shared" si="125"/>
        <v>1</v>
      </c>
      <c r="C2949" s="4" t="str">
        <f ca="1">IF(G2949=$E$2+1,D2938,INDIRECT(ADDRESS(4+MOD(IF(G2949&lt;$E$2+1,G2949,$E$2+$E$2+2-G2949)-A2949+2*$E$2+1,2*$E$2+1),3)))</f>
        <v>Player 32</v>
      </c>
      <c r="D2949" s="3" t="str">
        <f ca="1" t="shared" si="124"/>
        <v>Player 31</v>
      </c>
      <c r="E2949" s="3"/>
      <c r="F2949" s="3"/>
      <c r="G2949">
        <f>1+MOD(A2949+D2937-2,2*$E$2+1)</f>
        <v>1</v>
      </c>
    </row>
    <row r="2950" spans="1:7" ht="12.75">
      <c r="A2950" s="3">
        <v>10</v>
      </c>
      <c r="B2950" s="4">
        <f t="shared" si="125"/>
        <v>2</v>
      </c>
      <c r="C2950" s="4" t="str">
        <f ca="1">IF(G2950=$E$2+1,D2938,INDIRECT(ADDRESS(4+MOD(IF(G2950&lt;$E$2+1,G2950,$E$2+$E$2+2-G2950)-A2950+2*$E$2+1,2*$E$2+1),3)))</f>
        <v>Player 32</v>
      </c>
      <c r="D2950" s="3" t="str">
        <f ca="1" t="shared" si="124"/>
        <v>Player 29</v>
      </c>
      <c r="E2950" s="3"/>
      <c r="F2950" s="3"/>
      <c r="G2950">
        <f>1+MOD(A2950+D2937-2,2*$E$2+1)</f>
        <v>2</v>
      </c>
    </row>
    <row r="2951" spans="1:7" ht="12.75">
      <c r="A2951" s="3">
        <v>11</v>
      </c>
      <c r="B2951" s="4">
        <f t="shared" si="125"/>
        <v>3</v>
      </c>
      <c r="C2951" s="4" t="str">
        <f ca="1">IF(G2951=$E$2+1,D2938,INDIRECT(ADDRESS(4+MOD(IF(G2951&lt;$E$2+1,G2951,$E$2+$E$2+2-G2951)-A2951+2*$E$2+1,2*$E$2+1),3)))</f>
        <v>Player 32</v>
      </c>
      <c r="D2951" s="3" t="str">
        <f ca="1" t="shared" si="124"/>
        <v>Player 27</v>
      </c>
      <c r="E2951" s="3"/>
      <c r="F2951" s="3"/>
      <c r="G2951">
        <f>1+MOD(A2951+D2937-2,2*$E$2+1)</f>
        <v>3</v>
      </c>
    </row>
    <row r="2952" spans="1:7" ht="12.75">
      <c r="A2952" s="3">
        <v>12</v>
      </c>
      <c r="B2952" s="4">
        <f t="shared" si="125"/>
        <v>4</v>
      </c>
      <c r="C2952" s="4" t="str">
        <f ca="1">IF(G2952=$E$2+1,D2938,INDIRECT(ADDRESS(4+MOD(IF(G2952&lt;$E$2+1,G2952,$E$2+$E$2+2-G2952)-A2952+2*$E$2+1,2*$E$2+1),3)))</f>
        <v>Player 32</v>
      </c>
      <c r="D2952" s="3" t="str">
        <f ca="1" t="shared" si="124"/>
        <v>Player 25</v>
      </c>
      <c r="E2952" s="3"/>
      <c r="F2952" s="3"/>
      <c r="G2952">
        <f>1+MOD(A2952+D2937-2,2*$E$2+1)</f>
        <v>4</v>
      </c>
    </row>
    <row r="2953" spans="1:7" ht="12.75">
      <c r="A2953" s="3">
        <v>13</v>
      </c>
      <c r="B2953" s="4">
        <f t="shared" si="125"/>
        <v>5</v>
      </c>
      <c r="C2953" s="4" t="str">
        <f ca="1">IF(G2953=$E$2+1,D2938,INDIRECT(ADDRESS(4+MOD(IF(G2953&lt;$E$2+1,G2953,$E$2+$E$2+2-G2953)-A2953+2*$E$2+1,2*$E$2+1),3)))</f>
        <v>Player 32</v>
      </c>
      <c r="D2953" s="3" t="str">
        <f ca="1" t="shared" si="124"/>
        <v>Player 23</v>
      </c>
      <c r="E2953" s="3"/>
      <c r="F2953" s="3"/>
      <c r="G2953">
        <f>1+MOD(A2953+D2937-2,2*$E$2+1)</f>
        <v>5</v>
      </c>
    </row>
    <row r="2954" spans="1:7" ht="12.75">
      <c r="A2954" s="3">
        <v>14</v>
      </c>
      <c r="B2954" s="4">
        <f t="shared" si="125"/>
        <v>6</v>
      </c>
      <c r="C2954" s="4" t="str">
        <f ca="1">IF(G2954=$E$2+1,D2938,INDIRECT(ADDRESS(4+MOD(IF(G2954&lt;$E$2+1,G2954,$E$2+$E$2+2-G2954)-A2954+2*$E$2+1,2*$E$2+1),3)))</f>
        <v>Player 32</v>
      </c>
      <c r="D2954" s="3" t="str">
        <f ca="1" t="shared" si="124"/>
        <v>Player 21</v>
      </c>
      <c r="E2954" s="3"/>
      <c r="F2954" s="3"/>
      <c r="G2954">
        <f>1+MOD(A2954+D2937-2,2*$E$2+1)</f>
        <v>6</v>
      </c>
    </row>
    <row r="2955" spans="1:7" ht="12.75">
      <c r="A2955" s="3">
        <v>15</v>
      </c>
      <c r="B2955" s="4">
        <f t="shared" si="125"/>
        <v>7</v>
      </c>
      <c r="C2955" s="4" t="str">
        <f ca="1">IF(G2955=$E$2+1,D2938,INDIRECT(ADDRESS(4+MOD(IF(G2955&lt;$E$2+1,G2955,$E$2+$E$2+2-G2955)-A2955+2*$E$2+1,2*$E$2+1),3)))</f>
        <v>Player 32</v>
      </c>
      <c r="D2955" s="3" t="str">
        <f ca="1" t="shared" si="124"/>
        <v>Player 19</v>
      </c>
      <c r="E2955" s="3"/>
      <c r="F2955" s="3"/>
      <c r="G2955">
        <f>1+MOD(A2955+D2937-2,2*$E$2+1)</f>
        <v>7</v>
      </c>
    </row>
    <row r="2956" spans="1:7" ht="12.75">
      <c r="A2956" s="3">
        <v>16</v>
      </c>
      <c r="B2956" s="4">
        <f t="shared" si="125"/>
        <v>8</v>
      </c>
      <c r="C2956" s="4" t="str">
        <f ca="1">IF(G2956=$E$2+1,D2938,INDIRECT(ADDRESS(4+MOD(IF(G2956&lt;$E$2+1,G2956,$E$2+$E$2+2-G2956)-A2956+2*$E$2+1,2*$E$2+1),3)))</f>
        <v>Player 32</v>
      </c>
      <c r="D2956" s="3" t="str">
        <f ca="1" t="shared" si="124"/>
        <v>Player 17</v>
      </c>
      <c r="E2956" s="3"/>
      <c r="F2956" s="3"/>
      <c r="G2956">
        <f>1+MOD(A2956+D2937-2,2*$E$2+1)</f>
        <v>8</v>
      </c>
    </row>
    <row r="2957" spans="1:7" ht="12.75">
      <c r="A2957" s="3">
        <v>17</v>
      </c>
      <c r="B2957" s="4">
        <f t="shared" si="125"/>
        <v>9</v>
      </c>
      <c r="C2957" s="4" t="str">
        <f ca="1">IF(G2957=$E$2+1,D2938,INDIRECT(ADDRESS(4+MOD(IF(G2957&lt;$E$2+1,G2957,$E$2+$E$2+2-G2957)-A2957+2*$E$2+1,2*$E$2+1),3)))</f>
        <v>Player 32</v>
      </c>
      <c r="D2957" s="3" t="str">
        <f ca="1" t="shared" si="124"/>
        <v>Player 15</v>
      </c>
      <c r="E2957" s="3"/>
      <c r="F2957" s="3"/>
      <c r="G2957">
        <f>1+MOD(A2957+D2937-2,2*$E$2+1)</f>
        <v>9</v>
      </c>
    </row>
    <row r="2958" spans="1:7" ht="12.75">
      <c r="A2958" s="3">
        <v>18</v>
      </c>
      <c r="B2958" s="4">
        <f t="shared" si="125"/>
        <v>10</v>
      </c>
      <c r="C2958" s="4" t="str">
        <f ca="1">IF(G2958=$E$2+1,D2938,INDIRECT(ADDRESS(4+MOD(IF(G2958&lt;$E$2+1,G2958,$E$2+$E$2+2-G2958)-A2958+2*$E$2+1,2*$E$2+1),3)))</f>
        <v>Player 32</v>
      </c>
      <c r="D2958" s="3" t="str">
        <f ca="1" t="shared" si="124"/>
        <v>Player 13</v>
      </c>
      <c r="E2958" s="3"/>
      <c r="F2958" s="3"/>
      <c r="G2958">
        <f>1+MOD(A2958+D2937-2,2*$E$2+1)</f>
        <v>10</v>
      </c>
    </row>
    <row r="2959" spans="1:7" ht="12.75">
      <c r="A2959" s="3">
        <v>19</v>
      </c>
      <c r="B2959" s="4">
        <f t="shared" si="125"/>
        <v>11</v>
      </c>
      <c r="C2959" s="4" t="str">
        <f ca="1">IF(G2959=$E$2+1,D2938,INDIRECT(ADDRESS(4+MOD(IF(G2959&lt;$E$2+1,G2959,$E$2+$E$2+2-G2959)-A2959+2*$E$2+1,2*$E$2+1),3)))</f>
        <v>Player 32</v>
      </c>
      <c r="D2959" s="3" t="str">
        <f ca="1" t="shared" si="124"/>
        <v>Player 11</v>
      </c>
      <c r="E2959" s="3"/>
      <c r="F2959" s="3"/>
      <c r="G2959">
        <f>1+MOD(A2959+D2937-2,2*$E$2+1)</f>
        <v>11</v>
      </c>
    </row>
    <row r="2960" spans="1:7" ht="12.75">
      <c r="A2960" s="3">
        <v>20</v>
      </c>
      <c r="B2960" s="4">
        <f t="shared" si="125"/>
        <v>12</v>
      </c>
      <c r="C2960" s="4" t="str">
        <f ca="1">IF(G2960=$E$2+1,D2938,INDIRECT(ADDRESS(4+MOD(IF(G2960&lt;$E$2+1,G2960,$E$2+$E$2+2-G2960)-A2960+2*$E$2+1,2*$E$2+1),3)))</f>
        <v>Player 32</v>
      </c>
      <c r="D2960" s="3" t="str">
        <f ca="1" t="shared" si="124"/>
        <v>Player 9</v>
      </c>
      <c r="E2960" s="3"/>
      <c r="F2960" s="3"/>
      <c r="G2960">
        <f>1+MOD(A2960+D2937-2,2*$E$2+1)</f>
        <v>12</v>
      </c>
    </row>
    <row r="2961" spans="1:7" ht="12.75">
      <c r="A2961" s="3">
        <v>21</v>
      </c>
      <c r="B2961" s="4">
        <f t="shared" si="125"/>
        <v>13</v>
      </c>
      <c r="C2961" s="4" t="str">
        <f ca="1">IF(G2961=$E$2+1,D2938,INDIRECT(ADDRESS(4+MOD(IF(G2961&lt;$E$2+1,G2961,$E$2+$E$2+2-G2961)-A2961+2*$E$2+1,2*$E$2+1),3)))</f>
        <v>Player 32</v>
      </c>
      <c r="D2961" s="3" t="str">
        <f ca="1" t="shared" si="124"/>
        <v>Player 7</v>
      </c>
      <c r="E2961" s="3"/>
      <c r="F2961" s="3"/>
      <c r="G2961">
        <f>1+MOD(A2961+D2937-2,2*$E$2+1)</f>
        <v>13</v>
      </c>
    </row>
    <row r="2962" spans="1:7" ht="12.75">
      <c r="A2962" s="3">
        <v>22</v>
      </c>
      <c r="B2962" s="4">
        <f>IF(G2962=$E$2+1,0,IF(G2962&lt;$E$2+1,G2962,$E$2+$E$2+2-G2962))</f>
        <v>14</v>
      </c>
      <c r="C2962" s="4" t="str">
        <f ca="1">IF(G2962=$E$2+1,D2938,INDIRECT(ADDRESS(4+MOD(IF(G2962&lt;$E$2+1,G2962,$E$2+$E$2+2-G2962)-A2962+2*$E$2+1,2*$E$2+1),3)))</f>
        <v>Player 32</v>
      </c>
      <c r="D2962" s="3" t="str">
        <f ca="1" t="shared" si="124"/>
        <v>Player 5</v>
      </c>
      <c r="E2962" s="3"/>
      <c r="F2962" s="3"/>
      <c r="G2962">
        <f>1+MOD(A2962+D2937-2,2*$E$2+1)</f>
        <v>14</v>
      </c>
    </row>
    <row r="2963" spans="1:7" ht="12.75">
      <c r="A2963" s="3">
        <v>23</v>
      </c>
      <c r="B2963" s="4">
        <f>IF(G2963=$E$2+1,0,IF(G2963&lt;$E$2+1,G2963,$E$2+$E$2+2-G2963))</f>
        <v>15</v>
      </c>
      <c r="C2963" s="4" t="str">
        <f ca="1">IF(G2963=$E$2+1,D2938,INDIRECT(ADDRESS(4+MOD(IF(G2963&lt;$E$2+1,G2963,$E$2+$E$2+2-G2963)-A2963+2*$E$2+1,2*$E$2+1),3)))</f>
        <v>Player 32</v>
      </c>
      <c r="D2963" s="3" t="str">
        <f ca="1" t="shared" si="124"/>
        <v>Player 3</v>
      </c>
      <c r="E2963" s="3"/>
      <c r="F2963" s="3"/>
      <c r="G2963">
        <f>1+MOD(A2963+D2937-2,2*$E$2+1)</f>
        <v>15</v>
      </c>
    </row>
    <row r="2964" spans="1:7" ht="12.75">
      <c r="A2964" s="3">
        <v>24</v>
      </c>
      <c r="B2964" s="4">
        <f aca="true" t="shared" si="126" ref="B2964:B2979">IF(G2964=$E$2+1,0,IF(G2964&lt;$E$2+1,G2964,$E$2+$E$2+2-G2964))</f>
        <v>16</v>
      </c>
      <c r="C2964" s="4" t="str">
        <f ca="1">IF(G2964=$E$2+1,D2938,INDIRECT(ADDRESS(4+MOD(IF(G2964&lt;$E$2+1,G2964,$E$2+$E$2+2-G2964)-A2964+2*$E$2+1,2*$E$2+1),3)))</f>
        <v>Player 32</v>
      </c>
      <c r="D2964" s="3" t="str">
        <f ca="1" t="shared" si="124"/>
        <v>Player 1</v>
      </c>
      <c r="E2964" s="3"/>
      <c r="F2964" s="3"/>
      <c r="G2964">
        <f>1+MOD(A2964+D2937-2,2*$E$2+1)</f>
        <v>16</v>
      </c>
    </row>
    <row r="2965" spans="1:7" ht="12.75">
      <c r="A2965" s="3">
        <v>25</v>
      </c>
      <c r="B2965" s="4">
        <f t="shared" si="126"/>
        <v>17</v>
      </c>
      <c r="C2965" s="4" t="str">
        <f ca="1">IF(G2965=$E$2+1,D2938,INDIRECT(ADDRESS(4+MOD(IF(G2965&lt;$E$2+1,G2965,$E$2+$E$2+2-G2965)-A2965+2*$E$2+1,2*$E$2+1),3)))</f>
        <v>Player 32</v>
      </c>
      <c r="D2965" s="3" t="str">
        <f ca="1" t="shared" si="124"/>
        <v>Player 38</v>
      </c>
      <c r="E2965" s="3"/>
      <c r="F2965" s="3"/>
      <c r="G2965">
        <f>1+MOD(A2965+D2937-2,2*$E$2+1)</f>
        <v>17</v>
      </c>
    </row>
    <row r="2966" spans="1:7" ht="12.75">
      <c r="A2966" s="3">
        <v>26</v>
      </c>
      <c r="B2966" s="4">
        <f t="shared" si="126"/>
        <v>18</v>
      </c>
      <c r="C2966" s="4" t="str">
        <f ca="1">IF(G2966=$E$2+1,D2938,INDIRECT(ADDRESS(4+MOD(IF(G2966&lt;$E$2+1,G2966,$E$2+$E$2+2-G2966)-A2966+2*$E$2+1,2*$E$2+1),3)))</f>
        <v>Player 32</v>
      </c>
      <c r="D2966" s="3" t="str">
        <f ca="1" t="shared" si="124"/>
        <v>Player 36</v>
      </c>
      <c r="E2966" s="3"/>
      <c r="F2966" s="3"/>
      <c r="G2966">
        <f>1+MOD(A2966+D2937-2,2*$E$2+1)</f>
        <v>18</v>
      </c>
    </row>
    <row r="2967" spans="1:7" ht="12.75">
      <c r="A2967" s="3">
        <v>27</v>
      </c>
      <c r="B2967" s="4">
        <f t="shared" si="126"/>
        <v>19</v>
      </c>
      <c r="C2967" s="4" t="str">
        <f ca="1">IF(G2967=$E$2+1,D2938,INDIRECT(ADDRESS(4+MOD(IF(G2967&lt;$E$2+1,G2967,$E$2+$E$2+2-G2967)-A2967+2*$E$2+1,2*$E$2+1),3)))</f>
        <v>Player 32</v>
      </c>
      <c r="D2967" s="3" t="str">
        <f ca="1" t="shared" si="124"/>
        <v>Player 34</v>
      </c>
      <c r="E2967" s="3"/>
      <c r="F2967" s="3"/>
      <c r="G2967">
        <f>1+MOD(A2967+D2937-2,2*$E$2+1)</f>
        <v>19</v>
      </c>
    </row>
    <row r="2968" spans="1:7" ht="12.75">
      <c r="A2968" s="3">
        <v>28</v>
      </c>
      <c r="B2968" s="4">
        <f t="shared" si="126"/>
        <v>0</v>
      </c>
      <c r="C2968" s="4" t="str">
        <f ca="1">IF(G2968=$E$2+1,D2938,INDIRECT(ADDRESS(4+MOD(IF(G2968&lt;$E$2+1,G2968,$E$2+$E$2+2-G2968)-A2968+2*$E$2+1,2*$E$2+1),3)))</f>
        <v>Player 32</v>
      </c>
      <c r="D2968" s="3" t="str">
        <f ca="1" t="shared" si="124"/>
        <v>Rest</v>
      </c>
      <c r="E2968" s="3"/>
      <c r="F2968" s="3"/>
      <c r="G2968">
        <f>1+MOD(A2968+D2937-2,2*$E$2+1)</f>
        <v>20</v>
      </c>
    </row>
    <row r="2969" spans="1:7" ht="12.75">
      <c r="A2969" s="3">
        <v>29</v>
      </c>
      <c r="B2969" s="4">
        <f t="shared" si="126"/>
        <v>19</v>
      </c>
      <c r="C2969" s="4" t="str">
        <f ca="1">IF(G2969=$E$2+1,D2938,INDIRECT(ADDRESS(4+MOD(IF(G2969&lt;$E$2+1,G2969,$E$2+$E$2+2-G2969)-A2969+2*$E$2+1,2*$E$2+1),3)))</f>
        <v>Player 30</v>
      </c>
      <c r="D2969" s="3" t="str">
        <f ca="1" t="shared" si="124"/>
        <v>Player 32</v>
      </c>
      <c r="E2969" s="3"/>
      <c r="F2969" s="3"/>
      <c r="G2969">
        <f>1+MOD(A2969+D2937-2,2*$E$2+1)</f>
        <v>21</v>
      </c>
    </row>
    <row r="2970" spans="1:7" ht="12.75">
      <c r="A2970" s="3">
        <v>30</v>
      </c>
      <c r="B2970" s="4">
        <f t="shared" si="126"/>
        <v>18</v>
      </c>
      <c r="C2970" s="4" t="str">
        <f ca="1">IF(G2970=$E$2+1,D2938,INDIRECT(ADDRESS(4+MOD(IF(G2970&lt;$E$2+1,G2970,$E$2+$E$2+2-G2970)-A2970+2*$E$2+1,2*$E$2+1),3)))</f>
        <v>Player 28</v>
      </c>
      <c r="D2970" s="3" t="str">
        <f ca="1">IF(G2970=$E$2+1,$F$3,INDIRECT(ADDRESS(4+MOD(IF(G2970&lt;$E$2+1,$E$2+$E$2+2-G2970,G2970)-A2970+2*$E$2+1,2*$E$2+1),3)))</f>
        <v>Player 32</v>
      </c>
      <c r="E2970" s="3"/>
      <c r="F2970" s="3"/>
      <c r="G2970">
        <f>1+MOD(A2970+D2937-2,2*$E$2+1)</f>
        <v>22</v>
      </c>
    </row>
    <row r="2971" spans="1:7" ht="12.75">
      <c r="A2971" s="3">
        <v>31</v>
      </c>
      <c r="B2971" s="4">
        <f t="shared" si="126"/>
        <v>17</v>
      </c>
      <c r="C2971" s="4" t="str">
        <f ca="1">IF(G2971=$E$2+1,D2938,INDIRECT(ADDRESS(4+MOD(IF(G2971&lt;$E$2+1,G2971,$E$2+$E$2+2-G2971)-A2971+2*$E$2+1,2*$E$2+1),3)))</f>
        <v>Player 26</v>
      </c>
      <c r="D2971" s="3" t="str">
        <f ca="1">IF(G2971=$E$2+1,$F$3,INDIRECT(ADDRESS(4+MOD(IF(G2971&lt;$E$2+1,$E$2+$E$2+2-G2971,G2971)-A2971+2*$E$2+1,2*$E$2+1),3)))</f>
        <v>Player 32</v>
      </c>
      <c r="E2971" s="3"/>
      <c r="F2971" s="3"/>
      <c r="G2971">
        <f>1+MOD(A2971+D2937-2,2*$E$2+1)</f>
        <v>23</v>
      </c>
    </row>
    <row r="2972" spans="1:7" ht="12.75">
      <c r="A2972" s="3">
        <v>32</v>
      </c>
      <c r="B2972" s="4">
        <f t="shared" si="126"/>
        <v>16</v>
      </c>
      <c r="C2972" s="4" t="str">
        <f ca="1">IF(G2972=$E$2+1,D2938,INDIRECT(ADDRESS(4+MOD(IF(G2972&lt;$E$2+1,G2972,$E$2+$E$2+2-G2972)-A2972+2*$E$2+1,2*$E$2+1),3)))</f>
        <v>Player 24</v>
      </c>
      <c r="D2972" s="3" t="str">
        <f aca="true" ca="1" t="shared" si="127" ref="D2972:D2979">IF(G2972=$E$2+1,$F$3,INDIRECT(ADDRESS(4+MOD(IF(G2972&lt;$E$2+1,$E$2+$E$2+2-G2972,G2972)-A2972+2*$E$2+1,2*$E$2+1),3)))</f>
        <v>Player 32</v>
      </c>
      <c r="E2972" s="3"/>
      <c r="F2972" s="3"/>
      <c r="G2972">
        <f>1+MOD(A2972+D2937-2,2*$E$2+1)</f>
        <v>24</v>
      </c>
    </row>
    <row r="2973" spans="1:7" ht="12.75">
      <c r="A2973" s="3">
        <v>33</v>
      </c>
      <c r="B2973" s="4">
        <f t="shared" si="126"/>
        <v>15</v>
      </c>
      <c r="C2973" s="4" t="str">
        <f ca="1">IF(G2973=$E$2+1,D2938,INDIRECT(ADDRESS(4+MOD(IF(G2973&lt;$E$2+1,G2973,$E$2+$E$2+2-G2973)-A2973+2*$E$2+1,2*$E$2+1),3)))</f>
        <v>Player 22</v>
      </c>
      <c r="D2973" s="3" t="str">
        <f ca="1" t="shared" si="127"/>
        <v>Player 32</v>
      </c>
      <c r="E2973" s="3"/>
      <c r="F2973" s="3"/>
      <c r="G2973">
        <f>1+MOD(A2973+D2937-2,2*$E$2+1)</f>
        <v>25</v>
      </c>
    </row>
    <row r="2974" spans="1:7" ht="12.75">
      <c r="A2974" s="3">
        <v>34</v>
      </c>
      <c r="B2974" s="4">
        <f t="shared" si="126"/>
        <v>14</v>
      </c>
      <c r="C2974" s="4" t="str">
        <f ca="1">IF(G2974=$E$2+1,D2938,INDIRECT(ADDRESS(4+MOD(IF(G2974&lt;$E$2+1,G2974,$E$2+$E$2+2-G2974)-A2974+2*$E$2+1,2*$E$2+1),3)))</f>
        <v>Player 20</v>
      </c>
      <c r="D2974" s="3" t="str">
        <f ca="1" t="shared" si="127"/>
        <v>Player 32</v>
      </c>
      <c r="E2974" s="3"/>
      <c r="F2974" s="3"/>
      <c r="G2974">
        <f>1+MOD(A2974+D2937-2,2*$E$2+1)</f>
        <v>26</v>
      </c>
    </row>
    <row r="2975" spans="1:7" ht="12.75">
      <c r="A2975" s="3">
        <v>35</v>
      </c>
      <c r="B2975" s="4">
        <f t="shared" si="126"/>
        <v>13</v>
      </c>
      <c r="C2975" s="4" t="str">
        <f ca="1">IF(G2975=$E$2+1,D2938,INDIRECT(ADDRESS(4+MOD(IF(G2975&lt;$E$2+1,G2975,$E$2+$E$2+2-G2975)-A2975+2*$E$2+1,2*$E$2+1),3)))</f>
        <v>Player 18</v>
      </c>
      <c r="D2975" s="3" t="str">
        <f ca="1" t="shared" si="127"/>
        <v>Player 32</v>
      </c>
      <c r="E2975" s="3"/>
      <c r="F2975" s="3"/>
      <c r="G2975">
        <f>1+MOD(A2975+D2937-2,2*$E$2+1)</f>
        <v>27</v>
      </c>
    </row>
    <row r="2976" spans="1:7" ht="12.75">
      <c r="A2976" s="3">
        <v>36</v>
      </c>
      <c r="B2976" s="4">
        <f t="shared" si="126"/>
        <v>12</v>
      </c>
      <c r="C2976" s="4" t="str">
        <f ca="1">IF(G2976=$E$2+1,D2938,INDIRECT(ADDRESS(4+MOD(IF(G2976&lt;$E$2+1,G2976,$E$2+$E$2+2-G2976)-A2976+2*$E$2+1,2*$E$2+1),3)))</f>
        <v>Player 16</v>
      </c>
      <c r="D2976" s="3" t="str">
        <f ca="1" t="shared" si="127"/>
        <v>Player 32</v>
      </c>
      <c r="E2976" s="3"/>
      <c r="F2976" s="3"/>
      <c r="G2976">
        <f>1+MOD(A2976+D2937-2,2*$E$2+1)</f>
        <v>28</v>
      </c>
    </row>
    <row r="2977" spans="1:7" ht="12.75">
      <c r="A2977" s="3">
        <v>37</v>
      </c>
      <c r="B2977" s="4">
        <f t="shared" si="126"/>
        <v>11</v>
      </c>
      <c r="C2977" s="4" t="str">
        <f ca="1">IF(G2977=$E$2+1,D2938,INDIRECT(ADDRESS(4+MOD(IF(G2977&lt;$E$2+1,G2977,$E$2+$E$2+2-G2977)-A2977+2*$E$2+1,2*$E$2+1),3)))</f>
        <v>Player 14</v>
      </c>
      <c r="D2977" s="3" t="str">
        <f ca="1" t="shared" si="127"/>
        <v>Player 32</v>
      </c>
      <c r="E2977" s="3"/>
      <c r="F2977" s="3"/>
      <c r="G2977">
        <f>1+MOD(A2977+D2937-2,2*$E$2+1)</f>
        <v>29</v>
      </c>
    </row>
    <row r="2978" spans="1:7" ht="12.75">
      <c r="A2978" s="3">
        <v>38</v>
      </c>
      <c r="B2978" s="4">
        <f t="shared" si="126"/>
        <v>10</v>
      </c>
      <c r="C2978" s="4" t="str">
        <f ca="1">IF(G2978=$E$2+1,D2938,INDIRECT(ADDRESS(4+MOD(IF(G2978&lt;$E$2+1,G2978,$E$2+$E$2+2-G2978)-A2978+2*$E$2+1,2*$E$2+1),3)))</f>
        <v>Player 12</v>
      </c>
      <c r="D2978" s="3" t="str">
        <f ca="1" t="shared" si="127"/>
        <v>Player 32</v>
      </c>
      <c r="E2978" s="3"/>
      <c r="F2978" s="3"/>
      <c r="G2978">
        <f>1+MOD(A2978+D2937-2,2*$E$2+1)</f>
        <v>30</v>
      </c>
    </row>
    <row r="2979" spans="1:7" ht="12.75">
      <c r="A2979" s="3">
        <v>39</v>
      </c>
      <c r="B2979" s="4">
        <f t="shared" si="126"/>
        <v>9</v>
      </c>
      <c r="C2979" s="4" t="str">
        <f ca="1">IF(G2979=$E$2+1,D2938,INDIRECT(ADDRESS(4+MOD(IF(G2979&lt;$E$2+1,G2979,$E$2+$E$2+2-G2979)-A2979+2*$E$2+1,2*$E$2+1),3)))</f>
        <v>Player 10</v>
      </c>
      <c r="D2979" s="3" t="str">
        <f ca="1" t="shared" si="127"/>
        <v>Player 32</v>
      </c>
      <c r="E2979" s="3"/>
      <c r="F2979" s="3"/>
      <c r="G2979">
        <f>1+MOD(A2979+D2937-2,2*$E$2+1)</f>
        <v>31</v>
      </c>
    </row>
    <row r="2989" spans="1:6" ht="12.75">
      <c r="A2989" t="s">
        <v>45</v>
      </c>
      <c r="C2989" s="1" t="s">
        <v>46</v>
      </c>
      <c r="D2989" s="2">
        <v>33</v>
      </c>
      <c r="F2989"/>
    </row>
    <row r="2990" spans="3:6" ht="12.75">
      <c r="C2990" s="1" t="s">
        <v>47</v>
      </c>
      <c r="D2990" s="2" t="str">
        <f ca="1">INDIRECT(ADDRESS(3+D2989,3))</f>
        <v>Player 33</v>
      </c>
      <c r="F2990"/>
    </row>
    <row r="2991" ht="12.75">
      <c r="F2991"/>
    </row>
    <row r="2992" spans="1:7" ht="12.75">
      <c r="A2992" s="3" t="s">
        <v>57</v>
      </c>
      <c r="B2992" s="13" t="s">
        <v>5</v>
      </c>
      <c r="C2992" s="4" t="s">
        <v>11</v>
      </c>
      <c r="D2992" s="3" t="s">
        <v>10</v>
      </c>
      <c r="E2992" s="5" t="s">
        <v>3</v>
      </c>
      <c r="F2992" s="3" t="s">
        <v>4</v>
      </c>
      <c r="G2992" t="s">
        <v>48</v>
      </c>
    </row>
    <row r="2993" spans="1:7" ht="12.75">
      <c r="A2993" s="16">
        <v>1</v>
      </c>
      <c r="B2993" s="15">
        <f>IF(G2993=$E$2+1,0,IF(G2993&lt;$E$2+1,G2993,$E$2+$E$2+2-G2993))</f>
        <v>7</v>
      </c>
      <c r="C2993" s="15" t="str">
        <f ca="1">IF(G2993=$E$2+1,D2990,INDIRECT(ADDRESS(4+MOD(IF(G2993&lt;$E$2+1,G2993,$E$2+$E$2+2-G2993)-A2993+2*$E$2+1,2*$E$2+1),3)))</f>
        <v>Player 7</v>
      </c>
      <c r="D2993" s="16" t="str">
        <f aca="true" ca="1" t="shared" si="128" ref="D2993:D3021">IF(G2993=$E$2+1,$F$3,INDIRECT(ADDRESS(4+MOD(IF(G2993&lt;$E$2+1,$E$2+$E$2+2-G2993,G2993)-A2993+2*$E$2+1,2*$E$2+1),3)))</f>
        <v>Player 33</v>
      </c>
      <c r="E2993" s="17"/>
      <c r="F2993" s="16"/>
      <c r="G2993">
        <f>1+MOD(A2993+D2989-2,2*$E$2+1)</f>
        <v>33</v>
      </c>
    </row>
    <row r="2994" spans="1:7" ht="12.75">
      <c r="A2994" s="3">
        <v>2</v>
      </c>
      <c r="B2994" s="4">
        <f aca="true" t="shared" si="129" ref="B2994:B3013">IF(G2994=$E$2+1,0,IF(G2994&lt;$E$2+1,G2994,$E$2+$E$2+2-G2994))</f>
        <v>6</v>
      </c>
      <c r="C2994" s="4" t="str">
        <f ca="1">IF(G2994=$E$2+1,D2990,INDIRECT(ADDRESS(4+MOD(IF(G2994&lt;$E$2+1,G2994,$E$2+$E$2+2-G2994)-A2994+2*$E$2+1,2*$E$2+1),3)))</f>
        <v>Player 5</v>
      </c>
      <c r="D2994" s="3" t="str">
        <f ca="1" t="shared" si="128"/>
        <v>Player 33</v>
      </c>
      <c r="E2994" s="5"/>
      <c r="F2994" s="3"/>
      <c r="G2994">
        <f>1+MOD(A2994+D2989-2,2*$E$2+1)</f>
        <v>34</v>
      </c>
    </row>
    <row r="2995" spans="1:7" ht="12.75">
      <c r="A2995" s="3">
        <v>3</v>
      </c>
      <c r="B2995" s="4">
        <f t="shared" si="129"/>
        <v>5</v>
      </c>
      <c r="C2995" s="4" t="str">
        <f ca="1">IF(G2995=$E$2+1,D2990,INDIRECT(ADDRESS(4+MOD(IF(G2995&lt;$E$2+1,G2995,$E$2+$E$2+2-G2995)-A2995+2*$E$2+1,2*$E$2+1),3)))</f>
        <v>Player 3</v>
      </c>
      <c r="D2995" s="3" t="str">
        <f ca="1" t="shared" si="128"/>
        <v>Player 33</v>
      </c>
      <c r="E2995" s="3"/>
      <c r="F2995" s="3"/>
      <c r="G2995">
        <f>1+MOD(A2995+D2989-2,2*$E$2+1)</f>
        <v>35</v>
      </c>
    </row>
    <row r="2996" spans="1:7" ht="12.75">
      <c r="A2996" s="3">
        <v>4</v>
      </c>
      <c r="B2996" s="4">
        <f t="shared" si="129"/>
        <v>4</v>
      </c>
      <c r="C2996" s="4" t="str">
        <f ca="1">IF(G2996=$E$2+1,D2990,INDIRECT(ADDRESS(4+MOD(IF(G2996&lt;$E$2+1,G2996,$E$2+$E$2+2-G2996)-A2996+2*$E$2+1,2*$E$2+1),3)))</f>
        <v>Player 1</v>
      </c>
      <c r="D2996" s="3" t="str">
        <f ca="1" t="shared" si="128"/>
        <v>Player 33</v>
      </c>
      <c r="E2996" s="3"/>
      <c r="F2996" s="3"/>
      <c r="G2996">
        <f>1+MOD(A2996+D2989-2,2*$E$2+1)</f>
        <v>36</v>
      </c>
    </row>
    <row r="2997" spans="1:7" ht="12.75">
      <c r="A2997" s="3">
        <v>5</v>
      </c>
      <c r="B2997" s="4">
        <f t="shared" si="129"/>
        <v>3</v>
      </c>
      <c r="C2997" s="4" t="str">
        <f ca="1">IF(G2997=$E$2+1,D2990,INDIRECT(ADDRESS(4+MOD(IF(G2997&lt;$E$2+1,G2997,$E$2+$E$2+2-G2997)-A2997+2*$E$2+1,2*$E$2+1),3)))</f>
        <v>Player 38</v>
      </c>
      <c r="D2997" s="3" t="str">
        <f ca="1" t="shared" si="128"/>
        <v>Player 33</v>
      </c>
      <c r="E2997" s="3"/>
      <c r="F2997" s="3"/>
      <c r="G2997">
        <f>1+MOD(A2997+D2989-2,2*$E$2+1)</f>
        <v>37</v>
      </c>
    </row>
    <row r="2998" spans="1:7" ht="12.75">
      <c r="A2998" s="3">
        <v>6</v>
      </c>
      <c r="B2998" s="4">
        <f t="shared" si="129"/>
        <v>2</v>
      </c>
      <c r="C2998" s="4" t="str">
        <f ca="1">IF(G2998=$E$2+1,D2990,INDIRECT(ADDRESS(4+MOD(IF(G2998&lt;$E$2+1,G2998,$E$2+$E$2+2-G2998)-A2998+2*$E$2+1,2*$E$2+1),3)))</f>
        <v>Player 36</v>
      </c>
      <c r="D2998" s="3" t="str">
        <f ca="1" t="shared" si="128"/>
        <v>Player 33</v>
      </c>
      <c r="E2998" s="3"/>
      <c r="F2998" s="3"/>
      <c r="G2998">
        <f>1+MOD(A2998+D2989-2,2*$E$2+1)</f>
        <v>38</v>
      </c>
    </row>
    <row r="2999" spans="1:7" ht="12.75">
      <c r="A2999" s="3">
        <v>7</v>
      </c>
      <c r="B2999" s="4">
        <f t="shared" si="129"/>
        <v>1</v>
      </c>
      <c r="C2999" s="4" t="str">
        <f ca="1">IF(G2999=$E$2+1,D2990,INDIRECT(ADDRESS(4+MOD(IF(G2999&lt;$E$2+1,G2999,$E$2+$E$2+2-G2999)-A2999+2*$E$2+1,2*$E$2+1),3)))</f>
        <v>Player 34</v>
      </c>
      <c r="D2999" s="3" t="str">
        <f ca="1" t="shared" si="128"/>
        <v>Player 33</v>
      </c>
      <c r="E2999" s="3"/>
      <c r="F2999" s="3"/>
      <c r="G2999">
        <f>1+MOD(A2999+D2989-2,2*$E$2+1)</f>
        <v>39</v>
      </c>
    </row>
    <row r="3000" spans="1:7" ht="12.75">
      <c r="A3000" s="3">
        <v>8</v>
      </c>
      <c r="B3000" s="4">
        <f t="shared" si="129"/>
        <v>1</v>
      </c>
      <c r="C3000" s="4" t="str">
        <f ca="1">IF(G3000=$E$2+1,D2990,INDIRECT(ADDRESS(4+MOD(IF(G3000&lt;$E$2+1,G3000,$E$2+$E$2+2-G3000)-A3000+2*$E$2+1,2*$E$2+1),3)))</f>
        <v>Player 33</v>
      </c>
      <c r="D3000" s="3" t="str">
        <f ca="1" t="shared" si="128"/>
        <v>Player 32</v>
      </c>
      <c r="E3000" s="3"/>
      <c r="F3000" s="3"/>
      <c r="G3000">
        <f>1+MOD(A3000+D2989-2,2*$E$2+1)</f>
        <v>1</v>
      </c>
    </row>
    <row r="3001" spans="1:7" ht="12.75">
      <c r="A3001" s="3">
        <v>9</v>
      </c>
      <c r="B3001" s="4">
        <f t="shared" si="129"/>
        <v>2</v>
      </c>
      <c r="C3001" s="4" t="str">
        <f ca="1">IF(G3001=$E$2+1,D2990,INDIRECT(ADDRESS(4+MOD(IF(G3001&lt;$E$2+1,G3001,$E$2+$E$2+2-G3001)-A3001+2*$E$2+1,2*$E$2+1),3)))</f>
        <v>Player 33</v>
      </c>
      <c r="D3001" s="3" t="str">
        <f ca="1" t="shared" si="128"/>
        <v>Player 30</v>
      </c>
      <c r="E3001" s="3"/>
      <c r="F3001" s="3"/>
      <c r="G3001">
        <f>1+MOD(A3001+D2989-2,2*$E$2+1)</f>
        <v>2</v>
      </c>
    </row>
    <row r="3002" spans="1:7" ht="12.75">
      <c r="A3002" s="3">
        <v>10</v>
      </c>
      <c r="B3002" s="4">
        <f t="shared" si="129"/>
        <v>3</v>
      </c>
      <c r="C3002" s="4" t="str">
        <f ca="1">IF(G3002=$E$2+1,D2990,INDIRECT(ADDRESS(4+MOD(IF(G3002&lt;$E$2+1,G3002,$E$2+$E$2+2-G3002)-A3002+2*$E$2+1,2*$E$2+1),3)))</f>
        <v>Player 33</v>
      </c>
      <c r="D3002" s="3" t="str">
        <f ca="1" t="shared" si="128"/>
        <v>Player 28</v>
      </c>
      <c r="E3002" s="3"/>
      <c r="F3002" s="3"/>
      <c r="G3002">
        <f>1+MOD(A3002+D2989-2,2*$E$2+1)</f>
        <v>3</v>
      </c>
    </row>
    <row r="3003" spans="1:7" ht="12.75">
      <c r="A3003" s="3">
        <v>11</v>
      </c>
      <c r="B3003" s="4">
        <f t="shared" si="129"/>
        <v>4</v>
      </c>
      <c r="C3003" s="4" t="str">
        <f ca="1">IF(G3003=$E$2+1,D2990,INDIRECT(ADDRESS(4+MOD(IF(G3003&lt;$E$2+1,G3003,$E$2+$E$2+2-G3003)-A3003+2*$E$2+1,2*$E$2+1),3)))</f>
        <v>Player 33</v>
      </c>
      <c r="D3003" s="3" t="str">
        <f ca="1" t="shared" si="128"/>
        <v>Player 26</v>
      </c>
      <c r="E3003" s="3"/>
      <c r="F3003" s="3"/>
      <c r="G3003">
        <f>1+MOD(A3003+D2989-2,2*$E$2+1)</f>
        <v>4</v>
      </c>
    </row>
    <row r="3004" spans="1:7" ht="12.75">
      <c r="A3004" s="3">
        <v>12</v>
      </c>
      <c r="B3004" s="4">
        <f t="shared" si="129"/>
        <v>5</v>
      </c>
      <c r="C3004" s="4" t="str">
        <f ca="1">IF(G3004=$E$2+1,D2990,INDIRECT(ADDRESS(4+MOD(IF(G3004&lt;$E$2+1,G3004,$E$2+$E$2+2-G3004)-A3004+2*$E$2+1,2*$E$2+1),3)))</f>
        <v>Player 33</v>
      </c>
      <c r="D3004" s="3" t="str">
        <f ca="1" t="shared" si="128"/>
        <v>Player 24</v>
      </c>
      <c r="E3004" s="3"/>
      <c r="F3004" s="3"/>
      <c r="G3004">
        <f>1+MOD(A3004+D2989-2,2*$E$2+1)</f>
        <v>5</v>
      </c>
    </row>
    <row r="3005" spans="1:7" ht="12.75">
      <c r="A3005" s="3">
        <v>13</v>
      </c>
      <c r="B3005" s="4">
        <f t="shared" si="129"/>
        <v>6</v>
      </c>
      <c r="C3005" s="4" t="str">
        <f ca="1">IF(G3005=$E$2+1,D2990,INDIRECT(ADDRESS(4+MOD(IF(G3005&lt;$E$2+1,G3005,$E$2+$E$2+2-G3005)-A3005+2*$E$2+1,2*$E$2+1),3)))</f>
        <v>Player 33</v>
      </c>
      <c r="D3005" s="3" t="str">
        <f ca="1" t="shared" si="128"/>
        <v>Player 22</v>
      </c>
      <c r="E3005" s="3"/>
      <c r="F3005" s="3"/>
      <c r="G3005">
        <f>1+MOD(A3005+D2989-2,2*$E$2+1)</f>
        <v>6</v>
      </c>
    </row>
    <row r="3006" spans="1:7" ht="12.75">
      <c r="A3006" s="3">
        <v>14</v>
      </c>
      <c r="B3006" s="4">
        <f t="shared" si="129"/>
        <v>7</v>
      </c>
      <c r="C3006" s="4" t="str">
        <f ca="1">IF(G3006=$E$2+1,D2990,INDIRECT(ADDRESS(4+MOD(IF(G3006&lt;$E$2+1,G3006,$E$2+$E$2+2-G3006)-A3006+2*$E$2+1,2*$E$2+1),3)))</f>
        <v>Player 33</v>
      </c>
      <c r="D3006" s="3" t="str">
        <f ca="1" t="shared" si="128"/>
        <v>Player 20</v>
      </c>
      <c r="E3006" s="3"/>
      <c r="F3006" s="3"/>
      <c r="G3006">
        <f>1+MOD(A3006+D2989-2,2*$E$2+1)</f>
        <v>7</v>
      </c>
    </row>
    <row r="3007" spans="1:7" ht="12.75">
      <c r="A3007" s="3">
        <v>15</v>
      </c>
      <c r="B3007" s="4">
        <f t="shared" si="129"/>
        <v>8</v>
      </c>
      <c r="C3007" s="4" t="str">
        <f ca="1">IF(G3007=$E$2+1,D2990,INDIRECT(ADDRESS(4+MOD(IF(G3007&lt;$E$2+1,G3007,$E$2+$E$2+2-G3007)-A3007+2*$E$2+1,2*$E$2+1),3)))</f>
        <v>Player 33</v>
      </c>
      <c r="D3007" s="3" t="str">
        <f ca="1" t="shared" si="128"/>
        <v>Player 18</v>
      </c>
      <c r="E3007" s="3"/>
      <c r="F3007" s="3"/>
      <c r="G3007">
        <f>1+MOD(A3007+D2989-2,2*$E$2+1)</f>
        <v>8</v>
      </c>
    </row>
    <row r="3008" spans="1:7" ht="12.75">
      <c r="A3008" s="3">
        <v>16</v>
      </c>
      <c r="B3008" s="4">
        <f t="shared" si="129"/>
        <v>9</v>
      </c>
      <c r="C3008" s="4" t="str">
        <f ca="1">IF(G3008=$E$2+1,D2990,INDIRECT(ADDRESS(4+MOD(IF(G3008&lt;$E$2+1,G3008,$E$2+$E$2+2-G3008)-A3008+2*$E$2+1,2*$E$2+1),3)))</f>
        <v>Player 33</v>
      </c>
      <c r="D3008" s="3" t="str">
        <f ca="1" t="shared" si="128"/>
        <v>Player 16</v>
      </c>
      <c r="E3008" s="3"/>
      <c r="F3008" s="3"/>
      <c r="G3008">
        <f>1+MOD(A3008+D2989-2,2*$E$2+1)</f>
        <v>9</v>
      </c>
    </row>
    <row r="3009" spans="1:7" ht="12.75">
      <c r="A3009" s="3">
        <v>17</v>
      </c>
      <c r="B3009" s="4">
        <f t="shared" si="129"/>
        <v>10</v>
      </c>
      <c r="C3009" s="4" t="str">
        <f ca="1">IF(G3009=$E$2+1,D2990,INDIRECT(ADDRESS(4+MOD(IF(G3009&lt;$E$2+1,G3009,$E$2+$E$2+2-G3009)-A3009+2*$E$2+1,2*$E$2+1),3)))</f>
        <v>Player 33</v>
      </c>
      <c r="D3009" s="3" t="str">
        <f ca="1" t="shared" si="128"/>
        <v>Player 14</v>
      </c>
      <c r="E3009" s="3"/>
      <c r="F3009" s="3"/>
      <c r="G3009">
        <f>1+MOD(A3009+D2989-2,2*$E$2+1)</f>
        <v>10</v>
      </c>
    </row>
    <row r="3010" spans="1:7" ht="12.75">
      <c r="A3010" s="3">
        <v>18</v>
      </c>
      <c r="B3010" s="4">
        <f t="shared" si="129"/>
        <v>11</v>
      </c>
      <c r="C3010" s="4" t="str">
        <f ca="1">IF(G3010=$E$2+1,D2990,INDIRECT(ADDRESS(4+MOD(IF(G3010&lt;$E$2+1,G3010,$E$2+$E$2+2-G3010)-A3010+2*$E$2+1,2*$E$2+1),3)))</f>
        <v>Player 33</v>
      </c>
      <c r="D3010" s="3" t="str">
        <f ca="1" t="shared" si="128"/>
        <v>Player 12</v>
      </c>
      <c r="E3010" s="3"/>
      <c r="F3010" s="3"/>
      <c r="G3010">
        <f>1+MOD(A3010+D2989-2,2*$E$2+1)</f>
        <v>11</v>
      </c>
    </row>
    <row r="3011" spans="1:7" ht="12.75">
      <c r="A3011" s="3">
        <v>19</v>
      </c>
      <c r="B3011" s="4">
        <f t="shared" si="129"/>
        <v>12</v>
      </c>
      <c r="C3011" s="4" t="str">
        <f ca="1">IF(G3011=$E$2+1,D2990,INDIRECT(ADDRESS(4+MOD(IF(G3011&lt;$E$2+1,G3011,$E$2+$E$2+2-G3011)-A3011+2*$E$2+1,2*$E$2+1),3)))</f>
        <v>Player 33</v>
      </c>
      <c r="D3011" s="3" t="str">
        <f ca="1" t="shared" si="128"/>
        <v>Player 10</v>
      </c>
      <c r="E3011" s="3"/>
      <c r="F3011" s="3"/>
      <c r="G3011">
        <f>1+MOD(A3011+D2989-2,2*$E$2+1)</f>
        <v>12</v>
      </c>
    </row>
    <row r="3012" spans="1:7" ht="12.75">
      <c r="A3012" s="3">
        <v>20</v>
      </c>
      <c r="B3012" s="4">
        <f t="shared" si="129"/>
        <v>13</v>
      </c>
      <c r="C3012" s="4" t="str">
        <f ca="1">IF(G3012=$E$2+1,D2990,INDIRECT(ADDRESS(4+MOD(IF(G3012&lt;$E$2+1,G3012,$E$2+$E$2+2-G3012)-A3012+2*$E$2+1,2*$E$2+1),3)))</f>
        <v>Player 33</v>
      </c>
      <c r="D3012" s="3" t="str">
        <f ca="1" t="shared" si="128"/>
        <v>Player 8</v>
      </c>
      <c r="E3012" s="3"/>
      <c r="F3012" s="3"/>
      <c r="G3012">
        <f>1+MOD(A3012+D2989-2,2*$E$2+1)</f>
        <v>13</v>
      </c>
    </row>
    <row r="3013" spans="1:7" ht="12.75">
      <c r="A3013" s="3">
        <v>21</v>
      </c>
      <c r="B3013" s="4">
        <f t="shared" si="129"/>
        <v>14</v>
      </c>
      <c r="C3013" s="4" t="str">
        <f ca="1">IF(G3013=$E$2+1,D2990,INDIRECT(ADDRESS(4+MOD(IF(G3013&lt;$E$2+1,G3013,$E$2+$E$2+2-G3013)-A3013+2*$E$2+1,2*$E$2+1),3)))</f>
        <v>Player 33</v>
      </c>
      <c r="D3013" s="3" t="str">
        <f ca="1" t="shared" si="128"/>
        <v>Player 6</v>
      </c>
      <c r="E3013" s="3"/>
      <c r="F3013" s="3"/>
      <c r="G3013">
        <f>1+MOD(A3013+D2989-2,2*$E$2+1)</f>
        <v>14</v>
      </c>
    </row>
    <row r="3014" spans="1:7" ht="12.75">
      <c r="A3014" s="3">
        <v>22</v>
      </c>
      <c r="B3014" s="4">
        <f>IF(G3014=$E$2+1,0,IF(G3014&lt;$E$2+1,G3014,$E$2+$E$2+2-G3014))</f>
        <v>15</v>
      </c>
      <c r="C3014" s="4" t="str">
        <f ca="1">IF(G3014=$E$2+1,D2990,INDIRECT(ADDRESS(4+MOD(IF(G3014&lt;$E$2+1,G3014,$E$2+$E$2+2-G3014)-A3014+2*$E$2+1,2*$E$2+1),3)))</f>
        <v>Player 33</v>
      </c>
      <c r="D3014" s="3" t="str">
        <f ca="1" t="shared" si="128"/>
        <v>Player 4</v>
      </c>
      <c r="E3014" s="3"/>
      <c r="F3014" s="3"/>
      <c r="G3014">
        <f>1+MOD(A3014+D2989-2,2*$E$2+1)</f>
        <v>15</v>
      </c>
    </row>
    <row r="3015" spans="1:7" ht="12.75">
      <c r="A3015" s="3">
        <v>23</v>
      </c>
      <c r="B3015" s="4">
        <f>IF(G3015=$E$2+1,0,IF(G3015&lt;$E$2+1,G3015,$E$2+$E$2+2-G3015))</f>
        <v>16</v>
      </c>
      <c r="C3015" s="4" t="str">
        <f ca="1">IF(G3015=$E$2+1,D2990,INDIRECT(ADDRESS(4+MOD(IF(G3015&lt;$E$2+1,G3015,$E$2+$E$2+2-G3015)-A3015+2*$E$2+1,2*$E$2+1),3)))</f>
        <v>Player 33</v>
      </c>
      <c r="D3015" s="3" t="str">
        <f ca="1" t="shared" si="128"/>
        <v>Player 2</v>
      </c>
      <c r="E3015" s="3"/>
      <c r="F3015" s="3"/>
      <c r="G3015">
        <f>1+MOD(A3015+D2989-2,2*$E$2+1)</f>
        <v>16</v>
      </c>
    </row>
    <row r="3016" spans="1:7" ht="12.75">
      <c r="A3016" s="3">
        <v>24</v>
      </c>
      <c r="B3016" s="4">
        <f aca="true" t="shared" si="130" ref="B3016:B3031">IF(G3016=$E$2+1,0,IF(G3016&lt;$E$2+1,G3016,$E$2+$E$2+2-G3016))</f>
        <v>17</v>
      </c>
      <c r="C3016" s="4" t="str">
        <f ca="1">IF(G3016=$E$2+1,D2990,INDIRECT(ADDRESS(4+MOD(IF(G3016&lt;$E$2+1,G3016,$E$2+$E$2+2-G3016)-A3016+2*$E$2+1,2*$E$2+1),3)))</f>
        <v>Player 33</v>
      </c>
      <c r="D3016" s="3" t="str">
        <f ca="1" t="shared" si="128"/>
        <v>Player 39 or Rest</v>
      </c>
      <c r="E3016" s="3"/>
      <c r="F3016" s="3"/>
      <c r="G3016">
        <f>1+MOD(A3016+D2989-2,2*$E$2+1)</f>
        <v>17</v>
      </c>
    </row>
    <row r="3017" spans="1:7" ht="12.75">
      <c r="A3017" s="3">
        <v>25</v>
      </c>
      <c r="B3017" s="4">
        <f t="shared" si="130"/>
        <v>18</v>
      </c>
      <c r="C3017" s="4" t="str">
        <f ca="1">IF(G3017=$E$2+1,D2990,INDIRECT(ADDRESS(4+MOD(IF(G3017&lt;$E$2+1,G3017,$E$2+$E$2+2-G3017)-A3017+2*$E$2+1,2*$E$2+1),3)))</f>
        <v>Player 33</v>
      </c>
      <c r="D3017" s="3" t="str">
        <f ca="1" t="shared" si="128"/>
        <v>Player 37</v>
      </c>
      <c r="E3017" s="3"/>
      <c r="F3017" s="3"/>
      <c r="G3017">
        <f>1+MOD(A3017+D2989-2,2*$E$2+1)</f>
        <v>18</v>
      </c>
    </row>
    <row r="3018" spans="1:7" ht="12.75">
      <c r="A3018" s="3">
        <v>26</v>
      </c>
      <c r="B3018" s="4">
        <f t="shared" si="130"/>
        <v>19</v>
      </c>
      <c r="C3018" s="4" t="str">
        <f ca="1">IF(G3018=$E$2+1,D2990,INDIRECT(ADDRESS(4+MOD(IF(G3018&lt;$E$2+1,G3018,$E$2+$E$2+2-G3018)-A3018+2*$E$2+1,2*$E$2+1),3)))</f>
        <v>Player 33</v>
      </c>
      <c r="D3018" s="3" t="str">
        <f ca="1" t="shared" si="128"/>
        <v>Player 35</v>
      </c>
      <c r="E3018" s="3"/>
      <c r="F3018" s="3"/>
      <c r="G3018">
        <f>1+MOD(A3018+D2989-2,2*$E$2+1)</f>
        <v>19</v>
      </c>
    </row>
    <row r="3019" spans="1:7" ht="12.75">
      <c r="A3019" s="3">
        <v>27</v>
      </c>
      <c r="B3019" s="4">
        <f t="shared" si="130"/>
        <v>0</v>
      </c>
      <c r="C3019" s="4" t="str">
        <f ca="1">IF(G3019=$E$2+1,D2990,INDIRECT(ADDRESS(4+MOD(IF(G3019&lt;$E$2+1,G3019,$E$2+$E$2+2-G3019)-A3019+2*$E$2+1,2*$E$2+1),3)))</f>
        <v>Player 33</v>
      </c>
      <c r="D3019" s="3" t="str">
        <f ca="1" t="shared" si="128"/>
        <v>Rest</v>
      </c>
      <c r="E3019" s="3"/>
      <c r="F3019" s="3"/>
      <c r="G3019">
        <f>1+MOD(A3019+D2989-2,2*$E$2+1)</f>
        <v>20</v>
      </c>
    </row>
    <row r="3020" spans="1:7" ht="12.75">
      <c r="A3020" s="3">
        <v>28</v>
      </c>
      <c r="B3020" s="4">
        <f t="shared" si="130"/>
        <v>19</v>
      </c>
      <c r="C3020" s="4" t="str">
        <f ca="1">IF(G3020=$E$2+1,D2990,INDIRECT(ADDRESS(4+MOD(IF(G3020&lt;$E$2+1,G3020,$E$2+$E$2+2-G3020)-A3020+2*$E$2+1,2*$E$2+1),3)))</f>
        <v>Player 31</v>
      </c>
      <c r="D3020" s="3" t="str">
        <f ca="1" t="shared" si="128"/>
        <v>Player 33</v>
      </c>
      <c r="E3020" s="3"/>
      <c r="F3020" s="3"/>
      <c r="G3020">
        <f>1+MOD(A3020+D2989-2,2*$E$2+1)</f>
        <v>21</v>
      </c>
    </row>
    <row r="3021" spans="1:7" ht="12.75">
      <c r="A3021" s="3">
        <v>29</v>
      </c>
      <c r="B3021" s="4">
        <f t="shared" si="130"/>
        <v>18</v>
      </c>
      <c r="C3021" s="4" t="str">
        <f ca="1">IF(G3021=$E$2+1,D2990,INDIRECT(ADDRESS(4+MOD(IF(G3021&lt;$E$2+1,G3021,$E$2+$E$2+2-G3021)-A3021+2*$E$2+1,2*$E$2+1),3)))</f>
        <v>Player 29</v>
      </c>
      <c r="D3021" s="3" t="str">
        <f ca="1" t="shared" si="128"/>
        <v>Player 33</v>
      </c>
      <c r="E3021" s="3"/>
      <c r="F3021" s="3"/>
      <c r="G3021">
        <f>1+MOD(A3021+D2989-2,2*$E$2+1)</f>
        <v>22</v>
      </c>
    </row>
    <row r="3022" spans="1:7" ht="12.75">
      <c r="A3022" s="3">
        <v>30</v>
      </c>
      <c r="B3022" s="4">
        <f t="shared" si="130"/>
        <v>17</v>
      </c>
      <c r="C3022" s="4" t="str">
        <f ca="1">IF(G3022=$E$2+1,D2990,INDIRECT(ADDRESS(4+MOD(IF(G3022&lt;$E$2+1,G3022,$E$2+$E$2+2-G3022)-A3022+2*$E$2+1,2*$E$2+1),3)))</f>
        <v>Player 27</v>
      </c>
      <c r="D3022" s="3" t="str">
        <f ca="1">IF(G3022=$E$2+1,$F$3,INDIRECT(ADDRESS(4+MOD(IF(G3022&lt;$E$2+1,$E$2+$E$2+2-G3022,G3022)-A3022+2*$E$2+1,2*$E$2+1),3)))</f>
        <v>Player 33</v>
      </c>
      <c r="E3022" s="3"/>
      <c r="F3022" s="3"/>
      <c r="G3022">
        <f>1+MOD(A3022+D2989-2,2*$E$2+1)</f>
        <v>23</v>
      </c>
    </row>
    <row r="3023" spans="1:7" ht="12.75">
      <c r="A3023" s="3">
        <v>31</v>
      </c>
      <c r="B3023" s="4">
        <f t="shared" si="130"/>
        <v>16</v>
      </c>
      <c r="C3023" s="4" t="str">
        <f ca="1">IF(G3023=$E$2+1,D2990,INDIRECT(ADDRESS(4+MOD(IF(G3023&lt;$E$2+1,G3023,$E$2+$E$2+2-G3023)-A3023+2*$E$2+1,2*$E$2+1),3)))</f>
        <v>Player 25</v>
      </c>
      <c r="D3023" s="3" t="str">
        <f ca="1">IF(G3023=$E$2+1,$F$3,INDIRECT(ADDRESS(4+MOD(IF(G3023&lt;$E$2+1,$E$2+$E$2+2-G3023,G3023)-A3023+2*$E$2+1,2*$E$2+1),3)))</f>
        <v>Player 33</v>
      </c>
      <c r="E3023" s="3"/>
      <c r="F3023" s="3"/>
      <c r="G3023">
        <f>1+MOD(A3023+D2989-2,2*$E$2+1)</f>
        <v>24</v>
      </c>
    </row>
    <row r="3024" spans="1:7" ht="12.75">
      <c r="A3024" s="3">
        <v>32</v>
      </c>
      <c r="B3024" s="4">
        <f t="shared" si="130"/>
        <v>15</v>
      </c>
      <c r="C3024" s="4" t="str">
        <f ca="1">IF(G3024=$E$2+1,D2990,INDIRECT(ADDRESS(4+MOD(IF(G3024&lt;$E$2+1,G3024,$E$2+$E$2+2-G3024)-A3024+2*$E$2+1,2*$E$2+1),3)))</f>
        <v>Player 23</v>
      </c>
      <c r="D3024" s="3" t="str">
        <f aca="true" ca="1" t="shared" si="131" ref="D3024:D3031">IF(G3024=$E$2+1,$F$3,INDIRECT(ADDRESS(4+MOD(IF(G3024&lt;$E$2+1,$E$2+$E$2+2-G3024,G3024)-A3024+2*$E$2+1,2*$E$2+1),3)))</f>
        <v>Player 33</v>
      </c>
      <c r="E3024" s="3"/>
      <c r="F3024" s="3"/>
      <c r="G3024">
        <f>1+MOD(A3024+D2989-2,2*$E$2+1)</f>
        <v>25</v>
      </c>
    </row>
    <row r="3025" spans="1:7" ht="12.75">
      <c r="A3025" s="3">
        <v>33</v>
      </c>
      <c r="B3025" s="4">
        <f t="shared" si="130"/>
        <v>14</v>
      </c>
      <c r="C3025" s="4" t="str">
        <f ca="1">IF(G3025=$E$2+1,D2990,INDIRECT(ADDRESS(4+MOD(IF(G3025&lt;$E$2+1,G3025,$E$2+$E$2+2-G3025)-A3025+2*$E$2+1,2*$E$2+1),3)))</f>
        <v>Player 21</v>
      </c>
      <c r="D3025" s="3" t="str">
        <f ca="1" t="shared" si="131"/>
        <v>Player 33</v>
      </c>
      <c r="E3025" s="3"/>
      <c r="F3025" s="3"/>
      <c r="G3025">
        <f>1+MOD(A3025+D2989-2,2*$E$2+1)</f>
        <v>26</v>
      </c>
    </row>
    <row r="3026" spans="1:7" ht="12.75">
      <c r="A3026" s="3">
        <v>34</v>
      </c>
      <c r="B3026" s="4">
        <f t="shared" si="130"/>
        <v>13</v>
      </c>
      <c r="C3026" s="4" t="str">
        <f ca="1">IF(G3026=$E$2+1,D2990,INDIRECT(ADDRESS(4+MOD(IF(G3026&lt;$E$2+1,G3026,$E$2+$E$2+2-G3026)-A3026+2*$E$2+1,2*$E$2+1),3)))</f>
        <v>Player 19</v>
      </c>
      <c r="D3026" s="3" t="str">
        <f ca="1" t="shared" si="131"/>
        <v>Player 33</v>
      </c>
      <c r="E3026" s="3"/>
      <c r="F3026" s="3"/>
      <c r="G3026">
        <f>1+MOD(A3026+D2989-2,2*$E$2+1)</f>
        <v>27</v>
      </c>
    </row>
    <row r="3027" spans="1:7" ht="12.75">
      <c r="A3027" s="3">
        <v>35</v>
      </c>
      <c r="B3027" s="4">
        <f t="shared" si="130"/>
        <v>12</v>
      </c>
      <c r="C3027" s="4" t="str">
        <f ca="1">IF(G3027=$E$2+1,D2990,INDIRECT(ADDRESS(4+MOD(IF(G3027&lt;$E$2+1,G3027,$E$2+$E$2+2-G3027)-A3027+2*$E$2+1,2*$E$2+1),3)))</f>
        <v>Player 17</v>
      </c>
      <c r="D3027" s="3" t="str">
        <f ca="1" t="shared" si="131"/>
        <v>Player 33</v>
      </c>
      <c r="E3027" s="3"/>
      <c r="F3027" s="3"/>
      <c r="G3027">
        <f>1+MOD(A3027+D2989-2,2*$E$2+1)</f>
        <v>28</v>
      </c>
    </row>
    <row r="3028" spans="1:7" ht="12.75">
      <c r="A3028" s="3">
        <v>36</v>
      </c>
      <c r="B3028" s="4">
        <f t="shared" si="130"/>
        <v>11</v>
      </c>
      <c r="C3028" s="4" t="str">
        <f ca="1">IF(G3028=$E$2+1,D2990,INDIRECT(ADDRESS(4+MOD(IF(G3028&lt;$E$2+1,G3028,$E$2+$E$2+2-G3028)-A3028+2*$E$2+1,2*$E$2+1),3)))</f>
        <v>Player 15</v>
      </c>
      <c r="D3028" s="3" t="str">
        <f ca="1" t="shared" si="131"/>
        <v>Player 33</v>
      </c>
      <c r="E3028" s="3"/>
      <c r="F3028" s="3"/>
      <c r="G3028">
        <f>1+MOD(A3028+D2989-2,2*$E$2+1)</f>
        <v>29</v>
      </c>
    </row>
    <row r="3029" spans="1:7" ht="12.75">
      <c r="A3029" s="3">
        <v>37</v>
      </c>
      <c r="B3029" s="4">
        <f t="shared" si="130"/>
        <v>10</v>
      </c>
      <c r="C3029" s="4" t="str">
        <f ca="1">IF(G3029=$E$2+1,D2990,INDIRECT(ADDRESS(4+MOD(IF(G3029&lt;$E$2+1,G3029,$E$2+$E$2+2-G3029)-A3029+2*$E$2+1,2*$E$2+1),3)))</f>
        <v>Player 13</v>
      </c>
      <c r="D3029" s="3" t="str">
        <f ca="1" t="shared" si="131"/>
        <v>Player 33</v>
      </c>
      <c r="E3029" s="3"/>
      <c r="F3029" s="3"/>
      <c r="G3029">
        <f>1+MOD(A3029+D2989-2,2*$E$2+1)</f>
        <v>30</v>
      </c>
    </row>
    <row r="3030" spans="1:7" ht="12.75">
      <c r="A3030" s="3">
        <v>38</v>
      </c>
      <c r="B3030" s="4">
        <f t="shared" si="130"/>
        <v>9</v>
      </c>
      <c r="C3030" s="4" t="str">
        <f ca="1">IF(G3030=$E$2+1,D2990,INDIRECT(ADDRESS(4+MOD(IF(G3030&lt;$E$2+1,G3030,$E$2+$E$2+2-G3030)-A3030+2*$E$2+1,2*$E$2+1),3)))</f>
        <v>Player 11</v>
      </c>
      <c r="D3030" s="3" t="str">
        <f ca="1" t="shared" si="131"/>
        <v>Player 33</v>
      </c>
      <c r="E3030" s="3"/>
      <c r="F3030" s="3"/>
      <c r="G3030">
        <f>1+MOD(A3030+D2989-2,2*$E$2+1)</f>
        <v>31</v>
      </c>
    </row>
    <row r="3031" spans="1:7" ht="12.75">
      <c r="A3031" s="3">
        <v>39</v>
      </c>
      <c r="B3031" s="4">
        <f t="shared" si="130"/>
        <v>8</v>
      </c>
      <c r="C3031" s="4" t="str">
        <f ca="1">IF(G3031=$E$2+1,D2990,INDIRECT(ADDRESS(4+MOD(IF(G3031&lt;$E$2+1,G3031,$E$2+$E$2+2-G3031)-A3031+2*$E$2+1,2*$E$2+1),3)))</f>
        <v>Player 9</v>
      </c>
      <c r="D3031" s="3" t="str">
        <f ca="1" t="shared" si="131"/>
        <v>Player 33</v>
      </c>
      <c r="E3031" s="3"/>
      <c r="F3031" s="3"/>
      <c r="G3031">
        <f>1+MOD(A3031+D2989-2,2*$E$2+1)</f>
        <v>32</v>
      </c>
    </row>
    <row r="3041" spans="1:6" ht="12.75">
      <c r="A3041" t="s">
        <v>45</v>
      </c>
      <c r="C3041" s="1" t="s">
        <v>46</v>
      </c>
      <c r="D3041" s="2">
        <v>34</v>
      </c>
      <c r="F3041"/>
    </row>
    <row r="3042" spans="3:6" ht="12.75">
      <c r="C3042" s="1" t="s">
        <v>47</v>
      </c>
      <c r="D3042" s="2" t="str">
        <f ca="1">INDIRECT(ADDRESS(3+D3041,3))</f>
        <v>Player 34</v>
      </c>
      <c r="F3042"/>
    </row>
    <row r="3043" ht="12.75">
      <c r="F3043"/>
    </row>
    <row r="3044" spans="1:7" ht="12.75">
      <c r="A3044" s="3" t="s">
        <v>57</v>
      </c>
      <c r="B3044" s="13" t="s">
        <v>5</v>
      </c>
      <c r="C3044" s="4" t="s">
        <v>11</v>
      </c>
      <c r="D3044" s="3" t="s">
        <v>10</v>
      </c>
      <c r="E3044" s="5" t="s">
        <v>3</v>
      </c>
      <c r="F3044" s="3" t="s">
        <v>4</v>
      </c>
      <c r="G3044" t="s">
        <v>48</v>
      </c>
    </row>
    <row r="3045" spans="1:7" ht="12.75">
      <c r="A3045" s="16">
        <v>1</v>
      </c>
      <c r="B3045" s="15">
        <f>IF(G3045=$E$2+1,0,IF(G3045&lt;$E$2+1,G3045,$E$2+$E$2+2-G3045))</f>
        <v>6</v>
      </c>
      <c r="C3045" s="15" t="str">
        <f ca="1">IF(G3045=$E$2+1,D3042,INDIRECT(ADDRESS(4+MOD(IF(G3045&lt;$E$2+1,G3045,$E$2+$E$2+2-G3045)-A3045+2*$E$2+1,2*$E$2+1),3)))</f>
        <v>Player 6</v>
      </c>
      <c r="D3045" s="16" t="str">
        <f aca="true" ca="1" t="shared" si="132" ref="D3045:D3073">IF(G3045=$E$2+1,$F$3,INDIRECT(ADDRESS(4+MOD(IF(G3045&lt;$E$2+1,$E$2+$E$2+2-G3045,G3045)-A3045+2*$E$2+1,2*$E$2+1),3)))</f>
        <v>Player 34</v>
      </c>
      <c r="E3045" s="17"/>
      <c r="F3045" s="16"/>
      <c r="G3045">
        <f>1+MOD(A3045+D3041-2,2*$E$2+1)</f>
        <v>34</v>
      </c>
    </row>
    <row r="3046" spans="1:7" ht="12.75">
      <c r="A3046" s="3">
        <v>2</v>
      </c>
      <c r="B3046" s="4">
        <f aca="true" t="shared" si="133" ref="B3046:B3065">IF(G3046=$E$2+1,0,IF(G3046&lt;$E$2+1,G3046,$E$2+$E$2+2-G3046))</f>
        <v>5</v>
      </c>
      <c r="C3046" s="4" t="str">
        <f ca="1">IF(G3046=$E$2+1,D3042,INDIRECT(ADDRESS(4+MOD(IF(G3046&lt;$E$2+1,G3046,$E$2+$E$2+2-G3046)-A3046+2*$E$2+1,2*$E$2+1),3)))</f>
        <v>Player 4</v>
      </c>
      <c r="D3046" s="3" t="str">
        <f ca="1" t="shared" si="132"/>
        <v>Player 34</v>
      </c>
      <c r="E3046" s="5"/>
      <c r="F3046" s="3"/>
      <c r="G3046">
        <f>1+MOD(A3046+D3041-2,2*$E$2+1)</f>
        <v>35</v>
      </c>
    </row>
    <row r="3047" spans="1:7" ht="12.75">
      <c r="A3047" s="3">
        <v>3</v>
      </c>
      <c r="B3047" s="4">
        <f t="shared" si="133"/>
        <v>4</v>
      </c>
      <c r="C3047" s="4" t="str">
        <f ca="1">IF(G3047=$E$2+1,D3042,INDIRECT(ADDRESS(4+MOD(IF(G3047&lt;$E$2+1,G3047,$E$2+$E$2+2-G3047)-A3047+2*$E$2+1,2*$E$2+1),3)))</f>
        <v>Player 2</v>
      </c>
      <c r="D3047" s="3" t="str">
        <f ca="1" t="shared" si="132"/>
        <v>Player 34</v>
      </c>
      <c r="E3047" s="3"/>
      <c r="F3047" s="3"/>
      <c r="G3047">
        <f>1+MOD(A3047+D3041-2,2*$E$2+1)</f>
        <v>36</v>
      </c>
    </row>
    <row r="3048" spans="1:7" ht="12.75">
      <c r="A3048" s="3">
        <v>4</v>
      </c>
      <c r="B3048" s="4">
        <f t="shared" si="133"/>
        <v>3</v>
      </c>
      <c r="C3048" s="4" t="str">
        <f ca="1">IF(G3048=$E$2+1,D3042,INDIRECT(ADDRESS(4+MOD(IF(G3048&lt;$E$2+1,G3048,$E$2+$E$2+2-G3048)-A3048+2*$E$2+1,2*$E$2+1),3)))</f>
        <v>Player 39 or Rest</v>
      </c>
      <c r="D3048" s="3" t="str">
        <f ca="1" t="shared" si="132"/>
        <v>Player 34</v>
      </c>
      <c r="E3048" s="3"/>
      <c r="F3048" s="3"/>
      <c r="G3048">
        <f>1+MOD(A3048+D3041-2,2*$E$2+1)</f>
        <v>37</v>
      </c>
    </row>
    <row r="3049" spans="1:7" ht="12.75">
      <c r="A3049" s="3">
        <v>5</v>
      </c>
      <c r="B3049" s="4">
        <f t="shared" si="133"/>
        <v>2</v>
      </c>
      <c r="C3049" s="4" t="str">
        <f ca="1">IF(G3049=$E$2+1,D3042,INDIRECT(ADDRESS(4+MOD(IF(G3049&lt;$E$2+1,G3049,$E$2+$E$2+2-G3049)-A3049+2*$E$2+1,2*$E$2+1),3)))</f>
        <v>Player 37</v>
      </c>
      <c r="D3049" s="3" t="str">
        <f ca="1" t="shared" si="132"/>
        <v>Player 34</v>
      </c>
      <c r="E3049" s="3"/>
      <c r="F3049" s="3"/>
      <c r="G3049">
        <f>1+MOD(A3049+D3041-2,2*$E$2+1)</f>
        <v>38</v>
      </c>
    </row>
    <row r="3050" spans="1:7" ht="12.75">
      <c r="A3050" s="3">
        <v>6</v>
      </c>
      <c r="B3050" s="4">
        <f t="shared" si="133"/>
        <v>1</v>
      </c>
      <c r="C3050" s="4" t="str">
        <f ca="1">IF(G3050=$E$2+1,D3042,INDIRECT(ADDRESS(4+MOD(IF(G3050&lt;$E$2+1,G3050,$E$2+$E$2+2-G3050)-A3050+2*$E$2+1,2*$E$2+1),3)))</f>
        <v>Player 35</v>
      </c>
      <c r="D3050" s="3" t="str">
        <f ca="1" t="shared" si="132"/>
        <v>Player 34</v>
      </c>
      <c r="E3050" s="3"/>
      <c r="F3050" s="3"/>
      <c r="G3050">
        <f>1+MOD(A3050+D3041-2,2*$E$2+1)</f>
        <v>39</v>
      </c>
    </row>
    <row r="3051" spans="1:7" ht="12.75">
      <c r="A3051" s="3">
        <v>7</v>
      </c>
      <c r="B3051" s="4">
        <f t="shared" si="133"/>
        <v>1</v>
      </c>
      <c r="C3051" s="4" t="str">
        <f ca="1">IF(G3051=$E$2+1,D3042,INDIRECT(ADDRESS(4+MOD(IF(G3051&lt;$E$2+1,G3051,$E$2+$E$2+2-G3051)-A3051+2*$E$2+1,2*$E$2+1),3)))</f>
        <v>Player 34</v>
      </c>
      <c r="D3051" s="3" t="str">
        <f ca="1" t="shared" si="132"/>
        <v>Player 33</v>
      </c>
      <c r="E3051" s="3"/>
      <c r="F3051" s="3"/>
      <c r="G3051">
        <f>1+MOD(A3051+D3041-2,2*$E$2+1)</f>
        <v>1</v>
      </c>
    </row>
    <row r="3052" spans="1:7" ht="12.75">
      <c r="A3052" s="3">
        <v>8</v>
      </c>
      <c r="B3052" s="4">
        <f t="shared" si="133"/>
        <v>2</v>
      </c>
      <c r="C3052" s="4" t="str">
        <f ca="1">IF(G3052=$E$2+1,D3042,INDIRECT(ADDRESS(4+MOD(IF(G3052&lt;$E$2+1,G3052,$E$2+$E$2+2-G3052)-A3052+2*$E$2+1,2*$E$2+1),3)))</f>
        <v>Player 34</v>
      </c>
      <c r="D3052" s="3" t="str">
        <f ca="1" t="shared" si="132"/>
        <v>Player 31</v>
      </c>
      <c r="E3052" s="3"/>
      <c r="F3052" s="3"/>
      <c r="G3052">
        <f>1+MOD(A3052+D3041-2,2*$E$2+1)</f>
        <v>2</v>
      </c>
    </row>
    <row r="3053" spans="1:7" ht="12.75">
      <c r="A3053" s="3">
        <v>9</v>
      </c>
      <c r="B3053" s="4">
        <f t="shared" si="133"/>
        <v>3</v>
      </c>
      <c r="C3053" s="4" t="str">
        <f ca="1">IF(G3053=$E$2+1,D3042,INDIRECT(ADDRESS(4+MOD(IF(G3053&lt;$E$2+1,G3053,$E$2+$E$2+2-G3053)-A3053+2*$E$2+1,2*$E$2+1),3)))</f>
        <v>Player 34</v>
      </c>
      <c r="D3053" s="3" t="str">
        <f ca="1" t="shared" si="132"/>
        <v>Player 29</v>
      </c>
      <c r="E3053" s="3"/>
      <c r="F3053" s="3"/>
      <c r="G3053">
        <f>1+MOD(A3053+D3041-2,2*$E$2+1)</f>
        <v>3</v>
      </c>
    </row>
    <row r="3054" spans="1:7" ht="12.75">
      <c r="A3054" s="3">
        <v>10</v>
      </c>
      <c r="B3054" s="4">
        <f t="shared" si="133"/>
        <v>4</v>
      </c>
      <c r="C3054" s="4" t="str">
        <f ca="1">IF(G3054=$E$2+1,D3042,INDIRECT(ADDRESS(4+MOD(IF(G3054&lt;$E$2+1,G3054,$E$2+$E$2+2-G3054)-A3054+2*$E$2+1,2*$E$2+1),3)))</f>
        <v>Player 34</v>
      </c>
      <c r="D3054" s="3" t="str">
        <f ca="1" t="shared" si="132"/>
        <v>Player 27</v>
      </c>
      <c r="E3054" s="3"/>
      <c r="F3054" s="3"/>
      <c r="G3054">
        <f>1+MOD(A3054+D3041-2,2*$E$2+1)</f>
        <v>4</v>
      </c>
    </row>
    <row r="3055" spans="1:7" ht="12.75">
      <c r="A3055" s="3">
        <v>11</v>
      </c>
      <c r="B3055" s="4">
        <f t="shared" si="133"/>
        <v>5</v>
      </c>
      <c r="C3055" s="4" t="str">
        <f ca="1">IF(G3055=$E$2+1,D3042,INDIRECT(ADDRESS(4+MOD(IF(G3055&lt;$E$2+1,G3055,$E$2+$E$2+2-G3055)-A3055+2*$E$2+1,2*$E$2+1),3)))</f>
        <v>Player 34</v>
      </c>
      <c r="D3055" s="3" t="str">
        <f ca="1" t="shared" si="132"/>
        <v>Player 25</v>
      </c>
      <c r="E3055" s="3"/>
      <c r="F3055" s="3"/>
      <c r="G3055">
        <f>1+MOD(A3055+D3041-2,2*$E$2+1)</f>
        <v>5</v>
      </c>
    </row>
    <row r="3056" spans="1:7" ht="12.75">
      <c r="A3056" s="3">
        <v>12</v>
      </c>
      <c r="B3056" s="4">
        <f t="shared" si="133"/>
        <v>6</v>
      </c>
      <c r="C3056" s="4" t="str">
        <f ca="1">IF(G3056=$E$2+1,D3042,INDIRECT(ADDRESS(4+MOD(IF(G3056&lt;$E$2+1,G3056,$E$2+$E$2+2-G3056)-A3056+2*$E$2+1,2*$E$2+1),3)))</f>
        <v>Player 34</v>
      </c>
      <c r="D3056" s="3" t="str">
        <f ca="1" t="shared" si="132"/>
        <v>Player 23</v>
      </c>
      <c r="E3056" s="3"/>
      <c r="F3056" s="3"/>
      <c r="G3056">
        <f>1+MOD(A3056+D3041-2,2*$E$2+1)</f>
        <v>6</v>
      </c>
    </row>
    <row r="3057" spans="1:7" ht="12.75">
      <c r="A3057" s="3">
        <v>13</v>
      </c>
      <c r="B3057" s="4">
        <f t="shared" si="133"/>
        <v>7</v>
      </c>
      <c r="C3057" s="4" t="str">
        <f ca="1">IF(G3057=$E$2+1,D3042,INDIRECT(ADDRESS(4+MOD(IF(G3057&lt;$E$2+1,G3057,$E$2+$E$2+2-G3057)-A3057+2*$E$2+1,2*$E$2+1),3)))</f>
        <v>Player 34</v>
      </c>
      <c r="D3057" s="3" t="str">
        <f ca="1" t="shared" si="132"/>
        <v>Player 21</v>
      </c>
      <c r="E3057" s="3"/>
      <c r="F3057" s="3"/>
      <c r="G3057">
        <f>1+MOD(A3057+D3041-2,2*$E$2+1)</f>
        <v>7</v>
      </c>
    </row>
    <row r="3058" spans="1:7" ht="12.75">
      <c r="A3058" s="3">
        <v>14</v>
      </c>
      <c r="B3058" s="4">
        <f t="shared" si="133"/>
        <v>8</v>
      </c>
      <c r="C3058" s="4" t="str">
        <f ca="1">IF(G3058=$E$2+1,D3042,INDIRECT(ADDRESS(4+MOD(IF(G3058&lt;$E$2+1,G3058,$E$2+$E$2+2-G3058)-A3058+2*$E$2+1,2*$E$2+1),3)))</f>
        <v>Player 34</v>
      </c>
      <c r="D3058" s="3" t="str">
        <f ca="1" t="shared" si="132"/>
        <v>Player 19</v>
      </c>
      <c r="E3058" s="3"/>
      <c r="F3058" s="3"/>
      <c r="G3058">
        <f>1+MOD(A3058+D3041-2,2*$E$2+1)</f>
        <v>8</v>
      </c>
    </row>
    <row r="3059" spans="1:7" ht="12.75">
      <c r="A3059" s="3">
        <v>15</v>
      </c>
      <c r="B3059" s="4">
        <f t="shared" si="133"/>
        <v>9</v>
      </c>
      <c r="C3059" s="4" t="str">
        <f ca="1">IF(G3059=$E$2+1,D3042,INDIRECT(ADDRESS(4+MOD(IF(G3059&lt;$E$2+1,G3059,$E$2+$E$2+2-G3059)-A3059+2*$E$2+1,2*$E$2+1),3)))</f>
        <v>Player 34</v>
      </c>
      <c r="D3059" s="3" t="str">
        <f ca="1" t="shared" si="132"/>
        <v>Player 17</v>
      </c>
      <c r="E3059" s="3"/>
      <c r="F3059" s="3"/>
      <c r="G3059">
        <f>1+MOD(A3059+D3041-2,2*$E$2+1)</f>
        <v>9</v>
      </c>
    </row>
    <row r="3060" spans="1:7" ht="12.75">
      <c r="A3060" s="3">
        <v>16</v>
      </c>
      <c r="B3060" s="4">
        <f t="shared" si="133"/>
        <v>10</v>
      </c>
      <c r="C3060" s="4" t="str">
        <f ca="1">IF(G3060=$E$2+1,D3042,INDIRECT(ADDRESS(4+MOD(IF(G3060&lt;$E$2+1,G3060,$E$2+$E$2+2-G3060)-A3060+2*$E$2+1,2*$E$2+1),3)))</f>
        <v>Player 34</v>
      </c>
      <c r="D3060" s="3" t="str">
        <f ca="1" t="shared" si="132"/>
        <v>Player 15</v>
      </c>
      <c r="E3060" s="3"/>
      <c r="F3060" s="3"/>
      <c r="G3060">
        <f>1+MOD(A3060+D3041-2,2*$E$2+1)</f>
        <v>10</v>
      </c>
    </row>
    <row r="3061" spans="1:7" ht="12.75">
      <c r="A3061" s="3">
        <v>17</v>
      </c>
      <c r="B3061" s="4">
        <f t="shared" si="133"/>
        <v>11</v>
      </c>
      <c r="C3061" s="4" t="str">
        <f ca="1">IF(G3061=$E$2+1,D3042,INDIRECT(ADDRESS(4+MOD(IF(G3061&lt;$E$2+1,G3061,$E$2+$E$2+2-G3061)-A3061+2*$E$2+1,2*$E$2+1),3)))</f>
        <v>Player 34</v>
      </c>
      <c r="D3061" s="3" t="str">
        <f ca="1" t="shared" si="132"/>
        <v>Player 13</v>
      </c>
      <c r="E3061" s="3"/>
      <c r="F3061" s="3"/>
      <c r="G3061">
        <f>1+MOD(A3061+D3041-2,2*$E$2+1)</f>
        <v>11</v>
      </c>
    </row>
    <row r="3062" spans="1:7" ht="12.75">
      <c r="A3062" s="3">
        <v>18</v>
      </c>
      <c r="B3062" s="4">
        <f t="shared" si="133"/>
        <v>12</v>
      </c>
      <c r="C3062" s="4" t="str">
        <f ca="1">IF(G3062=$E$2+1,D3042,INDIRECT(ADDRESS(4+MOD(IF(G3062&lt;$E$2+1,G3062,$E$2+$E$2+2-G3062)-A3062+2*$E$2+1,2*$E$2+1),3)))</f>
        <v>Player 34</v>
      </c>
      <c r="D3062" s="3" t="str">
        <f ca="1" t="shared" si="132"/>
        <v>Player 11</v>
      </c>
      <c r="E3062" s="3"/>
      <c r="F3062" s="3"/>
      <c r="G3062">
        <f>1+MOD(A3062+D3041-2,2*$E$2+1)</f>
        <v>12</v>
      </c>
    </row>
    <row r="3063" spans="1:7" ht="12.75">
      <c r="A3063" s="3">
        <v>19</v>
      </c>
      <c r="B3063" s="4">
        <f t="shared" si="133"/>
        <v>13</v>
      </c>
      <c r="C3063" s="4" t="str">
        <f ca="1">IF(G3063=$E$2+1,D3042,INDIRECT(ADDRESS(4+MOD(IF(G3063&lt;$E$2+1,G3063,$E$2+$E$2+2-G3063)-A3063+2*$E$2+1,2*$E$2+1),3)))</f>
        <v>Player 34</v>
      </c>
      <c r="D3063" s="3" t="str">
        <f ca="1" t="shared" si="132"/>
        <v>Player 9</v>
      </c>
      <c r="E3063" s="3"/>
      <c r="F3063" s="3"/>
      <c r="G3063">
        <f>1+MOD(A3063+D3041-2,2*$E$2+1)</f>
        <v>13</v>
      </c>
    </row>
    <row r="3064" spans="1:7" ht="12.75">
      <c r="A3064" s="3">
        <v>20</v>
      </c>
      <c r="B3064" s="4">
        <f t="shared" si="133"/>
        <v>14</v>
      </c>
      <c r="C3064" s="4" t="str">
        <f ca="1">IF(G3064=$E$2+1,D3042,INDIRECT(ADDRESS(4+MOD(IF(G3064&lt;$E$2+1,G3064,$E$2+$E$2+2-G3064)-A3064+2*$E$2+1,2*$E$2+1),3)))</f>
        <v>Player 34</v>
      </c>
      <c r="D3064" s="3" t="str">
        <f ca="1" t="shared" si="132"/>
        <v>Player 7</v>
      </c>
      <c r="E3064" s="3"/>
      <c r="F3064" s="3"/>
      <c r="G3064">
        <f>1+MOD(A3064+D3041-2,2*$E$2+1)</f>
        <v>14</v>
      </c>
    </row>
    <row r="3065" spans="1:7" ht="12.75">
      <c r="A3065" s="3">
        <v>21</v>
      </c>
      <c r="B3065" s="4">
        <f t="shared" si="133"/>
        <v>15</v>
      </c>
      <c r="C3065" s="4" t="str">
        <f ca="1">IF(G3065=$E$2+1,D3042,INDIRECT(ADDRESS(4+MOD(IF(G3065&lt;$E$2+1,G3065,$E$2+$E$2+2-G3065)-A3065+2*$E$2+1,2*$E$2+1),3)))</f>
        <v>Player 34</v>
      </c>
      <c r="D3065" s="3" t="str">
        <f ca="1" t="shared" si="132"/>
        <v>Player 5</v>
      </c>
      <c r="E3065" s="3"/>
      <c r="F3065" s="3"/>
      <c r="G3065">
        <f>1+MOD(A3065+D3041-2,2*$E$2+1)</f>
        <v>15</v>
      </c>
    </row>
    <row r="3066" spans="1:7" ht="12.75">
      <c r="A3066" s="3">
        <v>22</v>
      </c>
      <c r="B3066" s="4">
        <f>IF(G3066=$E$2+1,0,IF(G3066&lt;$E$2+1,G3066,$E$2+$E$2+2-G3066))</f>
        <v>16</v>
      </c>
      <c r="C3066" s="4" t="str">
        <f ca="1">IF(G3066=$E$2+1,D3042,INDIRECT(ADDRESS(4+MOD(IF(G3066&lt;$E$2+1,G3066,$E$2+$E$2+2-G3066)-A3066+2*$E$2+1,2*$E$2+1),3)))</f>
        <v>Player 34</v>
      </c>
      <c r="D3066" s="3" t="str">
        <f ca="1" t="shared" si="132"/>
        <v>Player 3</v>
      </c>
      <c r="E3066" s="3"/>
      <c r="F3066" s="3"/>
      <c r="G3066">
        <f>1+MOD(A3066+D3041-2,2*$E$2+1)</f>
        <v>16</v>
      </c>
    </row>
    <row r="3067" spans="1:7" ht="12.75">
      <c r="A3067" s="3">
        <v>23</v>
      </c>
      <c r="B3067" s="4">
        <f>IF(G3067=$E$2+1,0,IF(G3067&lt;$E$2+1,G3067,$E$2+$E$2+2-G3067))</f>
        <v>17</v>
      </c>
      <c r="C3067" s="4" t="str">
        <f ca="1">IF(G3067=$E$2+1,D3042,INDIRECT(ADDRESS(4+MOD(IF(G3067&lt;$E$2+1,G3067,$E$2+$E$2+2-G3067)-A3067+2*$E$2+1,2*$E$2+1),3)))</f>
        <v>Player 34</v>
      </c>
      <c r="D3067" s="3" t="str">
        <f ca="1" t="shared" si="132"/>
        <v>Player 1</v>
      </c>
      <c r="E3067" s="3"/>
      <c r="F3067" s="3"/>
      <c r="G3067">
        <f>1+MOD(A3067+D3041-2,2*$E$2+1)</f>
        <v>17</v>
      </c>
    </row>
    <row r="3068" spans="1:7" ht="12.75">
      <c r="A3068" s="3">
        <v>24</v>
      </c>
      <c r="B3068" s="4">
        <f aca="true" t="shared" si="134" ref="B3068:B3083">IF(G3068=$E$2+1,0,IF(G3068&lt;$E$2+1,G3068,$E$2+$E$2+2-G3068))</f>
        <v>18</v>
      </c>
      <c r="C3068" s="4" t="str">
        <f ca="1">IF(G3068=$E$2+1,D3042,INDIRECT(ADDRESS(4+MOD(IF(G3068&lt;$E$2+1,G3068,$E$2+$E$2+2-G3068)-A3068+2*$E$2+1,2*$E$2+1),3)))</f>
        <v>Player 34</v>
      </c>
      <c r="D3068" s="3" t="str">
        <f ca="1" t="shared" si="132"/>
        <v>Player 38</v>
      </c>
      <c r="E3068" s="3"/>
      <c r="F3068" s="3"/>
      <c r="G3068">
        <f>1+MOD(A3068+D3041-2,2*$E$2+1)</f>
        <v>18</v>
      </c>
    </row>
    <row r="3069" spans="1:7" ht="12.75">
      <c r="A3069" s="3">
        <v>25</v>
      </c>
      <c r="B3069" s="4">
        <f t="shared" si="134"/>
        <v>19</v>
      </c>
      <c r="C3069" s="4" t="str">
        <f ca="1">IF(G3069=$E$2+1,D3042,INDIRECT(ADDRESS(4+MOD(IF(G3069&lt;$E$2+1,G3069,$E$2+$E$2+2-G3069)-A3069+2*$E$2+1,2*$E$2+1),3)))</f>
        <v>Player 34</v>
      </c>
      <c r="D3069" s="3" t="str">
        <f ca="1" t="shared" si="132"/>
        <v>Player 36</v>
      </c>
      <c r="E3069" s="3"/>
      <c r="F3069" s="3"/>
      <c r="G3069">
        <f>1+MOD(A3069+D3041-2,2*$E$2+1)</f>
        <v>19</v>
      </c>
    </row>
    <row r="3070" spans="1:7" ht="12.75">
      <c r="A3070" s="3">
        <v>26</v>
      </c>
      <c r="B3070" s="4">
        <f t="shared" si="134"/>
        <v>0</v>
      </c>
      <c r="C3070" s="4" t="str">
        <f ca="1">IF(G3070=$E$2+1,D3042,INDIRECT(ADDRESS(4+MOD(IF(G3070&lt;$E$2+1,G3070,$E$2+$E$2+2-G3070)-A3070+2*$E$2+1,2*$E$2+1),3)))</f>
        <v>Player 34</v>
      </c>
      <c r="D3070" s="3" t="str">
        <f ca="1" t="shared" si="132"/>
        <v>Rest</v>
      </c>
      <c r="E3070" s="3"/>
      <c r="F3070" s="3"/>
      <c r="G3070">
        <f>1+MOD(A3070+D3041-2,2*$E$2+1)</f>
        <v>20</v>
      </c>
    </row>
    <row r="3071" spans="1:7" ht="12.75">
      <c r="A3071" s="3">
        <v>27</v>
      </c>
      <c r="B3071" s="4">
        <f t="shared" si="134"/>
        <v>19</v>
      </c>
      <c r="C3071" s="4" t="str">
        <f ca="1">IF(G3071=$E$2+1,D3042,INDIRECT(ADDRESS(4+MOD(IF(G3071&lt;$E$2+1,G3071,$E$2+$E$2+2-G3071)-A3071+2*$E$2+1,2*$E$2+1),3)))</f>
        <v>Player 32</v>
      </c>
      <c r="D3071" s="3" t="str">
        <f ca="1" t="shared" si="132"/>
        <v>Player 34</v>
      </c>
      <c r="E3071" s="3"/>
      <c r="F3071" s="3"/>
      <c r="G3071">
        <f>1+MOD(A3071+D3041-2,2*$E$2+1)</f>
        <v>21</v>
      </c>
    </row>
    <row r="3072" spans="1:7" ht="12.75">
      <c r="A3072" s="3">
        <v>28</v>
      </c>
      <c r="B3072" s="4">
        <f t="shared" si="134"/>
        <v>18</v>
      </c>
      <c r="C3072" s="4" t="str">
        <f ca="1">IF(G3072=$E$2+1,D3042,INDIRECT(ADDRESS(4+MOD(IF(G3072&lt;$E$2+1,G3072,$E$2+$E$2+2-G3072)-A3072+2*$E$2+1,2*$E$2+1),3)))</f>
        <v>Player 30</v>
      </c>
      <c r="D3072" s="3" t="str">
        <f ca="1" t="shared" si="132"/>
        <v>Player 34</v>
      </c>
      <c r="E3072" s="3"/>
      <c r="F3072" s="3"/>
      <c r="G3072">
        <f>1+MOD(A3072+D3041-2,2*$E$2+1)</f>
        <v>22</v>
      </c>
    </row>
    <row r="3073" spans="1:7" ht="12.75">
      <c r="A3073" s="3">
        <v>29</v>
      </c>
      <c r="B3073" s="4">
        <f t="shared" si="134"/>
        <v>17</v>
      </c>
      <c r="C3073" s="4" t="str">
        <f ca="1">IF(G3073=$E$2+1,D3042,INDIRECT(ADDRESS(4+MOD(IF(G3073&lt;$E$2+1,G3073,$E$2+$E$2+2-G3073)-A3073+2*$E$2+1,2*$E$2+1),3)))</f>
        <v>Player 28</v>
      </c>
      <c r="D3073" s="3" t="str">
        <f ca="1" t="shared" si="132"/>
        <v>Player 34</v>
      </c>
      <c r="E3073" s="3"/>
      <c r="F3073" s="3"/>
      <c r="G3073">
        <f>1+MOD(A3073+D3041-2,2*$E$2+1)</f>
        <v>23</v>
      </c>
    </row>
    <row r="3074" spans="1:7" ht="12.75">
      <c r="A3074" s="3">
        <v>30</v>
      </c>
      <c r="B3074" s="4">
        <f t="shared" si="134"/>
        <v>16</v>
      </c>
      <c r="C3074" s="4" t="str">
        <f ca="1">IF(G3074=$E$2+1,D3042,INDIRECT(ADDRESS(4+MOD(IF(G3074&lt;$E$2+1,G3074,$E$2+$E$2+2-G3074)-A3074+2*$E$2+1,2*$E$2+1),3)))</f>
        <v>Player 26</v>
      </c>
      <c r="D3074" s="3" t="str">
        <f ca="1">IF(G3074=$E$2+1,$F$3,INDIRECT(ADDRESS(4+MOD(IF(G3074&lt;$E$2+1,$E$2+$E$2+2-G3074,G3074)-A3074+2*$E$2+1,2*$E$2+1),3)))</f>
        <v>Player 34</v>
      </c>
      <c r="E3074" s="3"/>
      <c r="F3074" s="3"/>
      <c r="G3074">
        <f>1+MOD(A3074+D3041-2,2*$E$2+1)</f>
        <v>24</v>
      </c>
    </row>
    <row r="3075" spans="1:7" ht="12.75">
      <c r="A3075" s="3">
        <v>31</v>
      </c>
      <c r="B3075" s="4">
        <f t="shared" si="134"/>
        <v>15</v>
      </c>
      <c r="C3075" s="4" t="str">
        <f ca="1">IF(G3075=$E$2+1,D3042,INDIRECT(ADDRESS(4+MOD(IF(G3075&lt;$E$2+1,G3075,$E$2+$E$2+2-G3075)-A3075+2*$E$2+1,2*$E$2+1),3)))</f>
        <v>Player 24</v>
      </c>
      <c r="D3075" s="3" t="str">
        <f ca="1">IF(G3075=$E$2+1,$F$3,INDIRECT(ADDRESS(4+MOD(IF(G3075&lt;$E$2+1,$E$2+$E$2+2-G3075,G3075)-A3075+2*$E$2+1,2*$E$2+1),3)))</f>
        <v>Player 34</v>
      </c>
      <c r="E3075" s="3"/>
      <c r="F3075" s="3"/>
      <c r="G3075">
        <f>1+MOD(A3075+D3041-2,2*$E$2+1)</f>
        <v>25</v>
      </c>
    </row>
    <row r="3076" spans="1:7" ht="12.75">
      <c r="A3076" s="3">
        <v>32</v>
      </c>
      <c r="B3076" s="4">
        <f t="shared" si="134"/>
        <v>14</v>
      </c>
      <c r="C3076" s="4" t="str">
        <f ca="1">IF(G3076=$E$2+1,D3042,INDIRECT(ADDRESS(4+MOD(IF(G3076&lt;$E$2+1,G3076,$E$2+$E$2+2-G3076)-A3076+2*$E$2+1,2*$E$2+1),3)))</f>
        <v>Player 22</v>
      </c>
      <c r="D3076" s="3" t="str">
        <f aca="true" ca="1" t="shared" si="135" ref="D3076:D3083">IF(G3076=$E$2+1,$F$3,INDIRECT(ADDRESS(4+MOD(IF(G3076&lt;$E$2+1,$E$2+$E$2+2-G3076,G3076)-A3076+2*$E$2+1,2*$E$2+1),3)))</f>
        <v>Player 34</v>
      </c>
      <c r="E3076" s="3"/>
      <c r="F3076" s="3"/>
      <c r="G3076">
        <f>1+MOD(A3076+D3041-2,2*$E$2+1)</f>
        <v>26</v>
      </c>
    </row>
    <row r="3077" spans="1:7" ht="12.75">
      <c r="A3077" s="3">
        <v>33</v>
      </c>
      <c r="B3077" s="4">
        <f t="shared" si="134"/>
        <v>13</v>
      </c>
      <c r="C3077" s="4" t="str">
        <f ca="1">IF(G3077=$E$2+1,D3042,INDIRECT(ADDRESS(4+MOD(IF(G3077&lt;$E$2+1,G3077,$E$2+$E$2+2-G3077)-A3077+2*$E$2+1,2*$E$2+1),3)))</f>
        <v>Player 20</v>
      </c>
      <c r="D3077" s="3" t="str">
        <f ca="1" t="shared" si="135"/>
        <v>Player 34</v>
      </c>
      <c r="E3077" s="3"/>
      <c r="F3077" s="3"/>
      <c r="G3077">
        <f>1+MOD(A3077+D3041-2,2*$E$2+1)</f>
        <v>27</v>
      </c>
    </row>
    <row r="3078" spans="1:7" ht="12.75">
      <c r="A3078" s="3">
        <v>34</v>
      </c>
      <c r="B3078" s="4">
        <f t="shared" si="134"/>
        <v>12</v>
      </c>
      <c r="C3078" s="4" t="str">
        <f ca="1">IF(G3078=$E$2+1,D3042,INDIRECT(ADDRESS(4+MOD(IF(G3078&lt;$E$2+1,G3078,$E$2+$E$2+2-G3078)-A3078+2*$E$2+1,2*$E$2+1),3)))</f>
        <v>Player 18</v>
      </c>
      <c r="D3078" s="3" t="str">
        <f ca="1" t="shared" si="135"/>
        <v>Player 34</v>
      </c>
      <c r="E3078" s="3"/>
      <c r="F3078" s="3"/>
      <c r="G3078">
        <f>1+MOD(A3078+D3041-2,2*$E$2+1)</f>
        <v>28</v>
      </c>
    </row>
    <row r="3079" spans="1:7" ht="12.75">
      <c r="A3079" s="3">
        <v>35</v>
      </c>
      <c r="B3079" s="4">
        <f t="shared" si="134"/>
        <v>11</v>
      </c>
      <c r="C3079" s="4" t="str">
        <f ca="1">IF(G3079=$E$2+1,D3042,INDIRECT(ADDRESS(4+MOD(IF(G3079&lt;$E$2+1,G3079,$E$2+$E$2+2-G3079)-A3079+2*$E$2+1,2*$E$2+1),3)))</f>
        <v>Player 16</v>
      </c>
      <c r="D3079" s="3" t="str">
        <f ca="1" t="shared" si="135"/>
        <v>Player 34</v>
      </c>
      <c r="E3079" s="3"/>
      <c r="F3079" s="3"/>
      <c r="G3079">
        <f>1+MOD(A3079+D3041-2,2*$E$2+1)</f>
        <v>29</v>
      </c>
    </row>
    <row r="3080" spans="1:7" ht="12.75">
      <c r="A3080" s="3">
        <v>36</v>
      </c>
      <c r="B3080" s="4">
        <f t="shared" si="134"/>
        <v>10</v>
      </c>
      <c r="C3080" s="4" t="str">
        <f ca="1">IF(G3080=$E$2+1,D3042,INDIRECT(ADDRESS(4+MOD(IF(G3080&lt;$E$2+1,G3080,$E$2+$E$2+2-G3080)-A3080+2*$E$2+1,2*$E$2+1),3)))</f>
        <v>Player 14</v>
      </c>
      <c r="D3080" s="3" t="str">
        <f ca="1" t="shared" si="135"/>
        <v>Player 34</v>
      </c>
      <c r="E3080" s="3"/>
      <c r="F3080" s="3"/>
      <c r="G3080">
        <f>1+MOD(A3080+D3041-2,2*$E$2+1)</f>
        <v>30</v>
      </c>
    </row>
    <row r="3081" spans="1:7" ht="12.75">
      <c r="A3081" s="3">
        <v>37</v>
      </c>
      <c r="B3081" s="4">
        <f t="shared" si="134"/>
        <v>9</v>
      </c>
      <c r="C3081" s="4" t="str">
        <f ca="1">IF(G3081=$E$2+1,D3042,INDIRECT(ADDRESS(4+MOD(IF(G3081&lt;$E$2+1,G3081,$E$2+$E$2+2-G3081)-A3081+2*$E$2+1,2*$E$2+1),3)))</f>
        <v>Player 12</v>
      </c>
      <c r="D3081" s="3" t="str">
        <f ca="1" t="shared" si="135"/>
        <v>Player 34</v>
      </c>
      <c r="E3081" s="3"/>
      <c r="F3081" s="3"/>
      <c r="G3081">
        <f>1+MOD(A3081+D3041-2,2*$E$2+1)</f>
        <v>31</v>
      </c>
    </row>
    <row r="3082" spans="1:7" ht="12.75">
      <c r="A3082" s="3">
        <v>38</v>
      </c>
      <c r="B3082" s="4">
        <f t="shared" si="134"/>
        <v>8</v>
      </c>
      <c r="C3082" s="4" t="str">
        <f ca="1">IF(G3082=$E$2+1,D3042,INDIRECT(ADDRESS(4+MOD(IF(G3082&lt;$E$2+1,G3082,$E$2+$E$2+2-G3082)-A3082+2*$E$2+1,2*$E$2+1),3)))</f>
        <v>Player 10</v>
      </c>
      <c r="D3082" s="3" t="str">
        <f ca="1" t="shared" si="135"/>
        <v>Player 34</v>
      </c>
      <c r="E3082" s="3"/>
      <c r="F3082" s="3"/>
      <c r="G3082">
        <f>1+MOD(A3082+D3041-2,2*$E$2+1)</f>
        <v>32</v>
      </c>
    </row>
    <row r="3083" spans="1:7" ht="12.75">
      <c r="A3083" s="3">
        <v>39</v>
      </c>
      <c r="B3083" s="4">
        <f t="shared" si="134"/>
        <v>7</v>
      </c>
      <c r="C3083" s="4" t="str">
        <f ca="1">IF(G3083=$E$2+1,D3042,INDIRECT(ADDRESS(4+MOD(IF(G3083&lt;$E$2+1,G3083,$E$2+$E$2+2-G3083)-A3083+2*$E$2+1,2*$E$2+1),3)))</f>
        <v>Player 8</v>
      </c>
      <c r="D3083" s="3" t="str">
        <f ca="1" t="shared" si="135"/>
        <v>Player 34</v>
      </c>
      <c r="E3083" s="3"/>
      <c r="F3083" s="3"/>
      <c r="G3083">
        <f>1+MOD(A3083+D3041-2,2*$E$2+1)</f>
        <v>33</v>
      </c>
    </row>
    <row r="3093" spans="1:6" ht="12.75">
      <c r="A3093" t="s">
        <v>45</v>
      </c>
      <c r="C3093" s="1" t="s">
        <v>46</v>
      </c>
      <c r="D3093" s="2">
        <v>35</v>
      </c>
      <c r="F3093"/>
    </row>
    <row r="3094" spans="3:6" ht="12.75">
      <c r="C3094" s="1" t="s">
        <v>47</v>
      </c>
      <c r="D3094" s="2" t="str">
        <f ca="1">INDIRECT(ADDRESS(3+D3093,3))</f>
        <v>Player 35</v>
      </c>
      <c r="F3094"/>
    </row>
    <row r="3095" ht="12.75">
      <c r="F3095"/>
    </row>
    <row r="3096" spans="1:7" ht="12.75">
      <c r="A3096" s="3" t="s">
        <v>57</v>
      </c>
      <c r="B3096" s="13" t="s">
        <v>5</v>
      </c>
      <c r="C3096" s="4" t="s">
        <v>11</v>
      </c>
      <c r="D3096" s="3" t="s">
        <v>10</v>
      </c>
      <c r="E3096" s="5" t="s">
        <v>3</v>
      </c>
      <c r="F3096" s="3" t="s">
        <v>4</v>
      </c>
      <c r="G3096" t="s">
        <v>48</v>
      </c>
    </row>
    <row r="3097" spans="1:7" ht="12.75">
      <c r="A3097" s="16">
        <v>1</v>
      </c>
      <c r="B3097" s="15">
        <f>IF(G3097=$E$2+1,0,IF(G3097&lt;$E$2+1,G3097,$E$2+$E$2+2-G3097))</f>
        <v>5</v>
      </c>
      <c r="C3097" s="15" t="str">
        <f ca="1">IF(G3097=$E$2+1,D3094,INDIRECT(ADDRESS(4+MOD(IF(G3097&lt;$E$2+1,G3097,$E$2+$E$2+2-G3097)-A3097+2*$E$2+1,2*$E$2+1),3)))</f>
        <v>Player 5</v>
      </c>
      <c r="D3097" s="16" t="str">
        <f aca="true" ca="1" t="shared" si="136" ref="D3097:D3125">IF(G3097=$E$2+1,$F$3,INDIRECT(ADDRESS(4+MOD(IF(G3097&lt;$E$2+1,$E$2+$E$2+2-G3097,G3097)-A3097+2*$E$2+1,2*$E$2+1),3)))</f>
        <v>Player 35</v>
      </c>
      <c r="E3097" s="17"/>
      <c r="F3097" s="16"/>
      <c r="G3097">
        <f>1+MOD(A3097+D3093-2,2*$E$2+1)</f>
        <v>35</v>
      </c>
    </row>
    <row r="3098" spans="1:7" ht="12.75">
      <c r="A3098" s="3">
        <v>2</v>
      </c>
      <c r="B3098" s="4">
        <f aca="true" t="shared" si="137" ref="B3098:B3117">IF(G3098=$E$2+1,0,IF(G3098&lt;$E$2+1,G3098,$E$2+$E$2+2-G3098))</f>
        <v>4</v>
      </c>
      <c r="C3098" s="4" t="str">
        <f ca="1">IF(G3098=$E$2+1,D3094,INDIRECT(ADDRESS(4+MOD(IF(G3098&lt;$E$2+1,G3098,$E$2+$E$2+2-G3098)-A3098+2*$E$2+1,2*$E$2+1),3)))</f>
        <v>Player 3</v>
      </c>
      <c r="D3098" s="3" t="str">
        <f ca="1" t="shared" si="136"/>
        <v>Player 35</v>
      </c>
      <c r="E3098" s="5"/>
      <c r="F3098" s="3"/>
      <c r="G3098">
        <f>1+MOD(A3098+D3093-2,2*$E$2+1)</f>
        <v>36</v>
      </c>
    </row>
    <row r="3099" spans="1:7" ht="12.75">
      <c r="A3099" s="3">
        <v>3</v>
      </c>
      <c r="B3099" s="4">
        <f t="shared" si="137"/>
        <v>3</v>
      </c>
      <c r="C3099" s="4" t="str">
        <f ca="1">IF(G3099=$E$2+1,D3094,INDIRECT(ADDRESS(4+MOD(IF(G3099&lt;$E$2+1,G3099,$E$2+$E$2+2-G3099)-A3099+2*$E$2+1,2*$E$2+1),3)))</f>
        <v>Player 1</v>
      </c>
      <c r="D3099" s="3" t="str">
        <f ca="1" t="shared" si="136"/>
        <v>Player 35</v>
      </c>
      <c r="E3099" s="3"/>
      <c r="F3099" s="3"/>
      <c r="G3099">
        <f>1+MOD(A3099+D3093-2,2*$E$2+1)</f>
        <v>37</v>
      </c>
    </row>
    <row r="3100" spans="1:7" ht="12.75">
      <c r="A3100" s="3">
        <v>4</v>
      </c>
      <c r="B3100" s="4">
        <f t="shared" si="137"/>
        <v>2</v>
      </c>
      <c r="C3100" s="4" t="str">
        <f ca="1">IF(G3100=$E$2+1,D3094,INDIRECT(ADDRESS(4+MOD(IF(G3100&lt;$E$2+1,G3100,$E$2+$E$2+2-G3100)-A3100+2*$E$2+1,2*$E$2+1),3)))</f>
        <v>Player 38</v>
      </c>
      <c r="D3100" s="3" t="str">
        <f ca="1" t="shared" si="136"/>
        <v>Player 35</v>
      </c>
      <c r="E3100" s="3"/>
      <c r="F3100" s="3"/>
      <c r="G3100">
        <f>1+MOD(A3100+D3093-2,2*$E$2+1)</f>
        <v>38</v>
      </c>
    </row>
    <row r="3101" spans="1:7" ht="12.75">
      <c r="A3101" s="3">
        <v>5</v>
      </c>
      <c r="B3101" s="4">
        <f t="shared" si="137"/>
        <v>1</v>
      </c>
      <c r="C3101" s="4" t="str">
        <f ca="1">IF(G3101=$E$2+1,D3094,INDIRECT(ADDRESS(4+MOD(IF(G3101&lt;$E$2+1,G3101,$E$2+$E$2+2-G3101)-A3101+2*$E$2+1,2*$E$2+1),3)))</f>
        <v>Player 36</v>
      </c>
      <c r="D3101" s="3" t="str">
        <f ca="1" t="shared" si="136"/>
        <v>Player 35</v>
      </c>
      <c r="E3101" s="3"/>
      <c r="F3101" s="3"/>
      <c r="G3101">
        <f>1+MOD(A3101+D3093-2,2*$E$2+1)</f>
        <v>39</v>
      </c>
    </row>
    <row r="3102" spans="1:7" ht="12.75">
      <c r="A3102" s="3">
        <v>6</v>
      </c>
      <c r="B3102" s="4">
        <f t="shared" si="137"/>
        <v>1</v>
      </c>
      <c r="C3102" s="4" t="str">
        <f ca="1">IF(G3102=$E$2+1,D3094,INDIRECT(ADDRESS(4+MOD(IF(G3102&lt;$E$2+1,G3102,$E$2+$E$2+2-G3102)-A3102+2*$E$2+1,2*$E$2+1),3)))</f>
        <v>Player 35</v>
      </c>
      <c r="D3102" s="3" t="str">
        <f ca="1" t="shared" si="136"/>
        <v>Player 34</v>
      </c>
      <c r="E3102" s="3"/>
      <c r="F3102" s="3"/>
      <c r="G3102">
        <f>1+MOD(A3102+D3093-2,2*$E$2+1)</f>
        <v>1</v>
      </c>
    </row>
    <row r="3103" spans="1:7" ht="12.75">
      <c r="A3103" s="3">
        <v>7</v>
      </c>
      <c r="B3103" s="4">
        <f t="shared" si="137"/>
        <v>2</v>
      </c>
      <c r="C3103" s="4" t="str">
        <f ca="1">IF(G3103=$E$2+1,D3094,INDIRECT(ADDRESS(4+MOD(IF(G3103&lt;$E$2+1,G3103,$E$2+$E$2+2-G3103)-A3103+2*$E$2+1,2*$E$2+1),3)))</f>
        <v>Player 35</v>
      </c>
      <c r="D3103" s="3" t="str">
        <f ca="1" t="shared" si="136"/>
        <v>Player 32</v>
      </c>
      <c r="E3103" s="3"/>
      <c r="F3103" s="3"/>
      <c r="G3103">
        <f>1+MOD(A3103+D3093-2,2*$E$2+1)</f>
        <v>2</v>
      </c>
    </row>
    <row r="3104" spans="1:7" ht="12.75">
      <c r="A3104" s="3">
        <v>8</v>
      </c>
      <c r="B3104" s="4">
        <f t="shared" si="137"/>
        <v>3</v>
      </c>
      <c r="C3104" s="4" t="str">
        <f ca="1">IF(G3104=$E$2+1,D3094,INDIRECT(ADDRESS(4+MOD(IF(G3104&lt;$E$2+1,G3104,$E$2+$E$2+2-G3104)-A3104+2*$E$2+1,2*$E$2+1),3)))</f>
        <v>Player 35</v>
      </c>
      <c r="D3104" s="3" t="str">
        <f ca="1" t="shared" si="136"/>
        <v>Player 30</v>
      </c>
      <c r="E3104" s="3"/>
      <c r="F3104" s="3"/>
      <c r="G3104">
        <f>1+MOD(A3104+D3093-2,2*$E$2+1)</f>
        <v>3</v>
      </c>
    </row>
    <row r="3105" spans="1:7" ht="12.75">
      <c r="A3105" s="3">
        <v>9</v>
      </c>
      <c r="B3105" s="4">
        <f t="shared" si="137"/>
        <v>4</v>
      </c>
      <c r="C3105" s="4" t="str">
        <f ca="1">IF(G3105=$E$2+1,D3094,INDIRECT(ADDRESS(4+MOD(IF(G3105&lt;$E$2+1,G3105,$E$2+$E$2+2-G3105)-A3105+2*$E$2+1,2*$E$2+1),3)))</f>
        <v>Player 35</v>
      </c>
      <c r="D3105" s="3" t="str">
        <f ca="1" t="shared" si="136"/>
        <v>Player 28</v>
      </c>
      <c r="E3105" s="3"/>
      <c r="F3105" s="3"/>
      <c r="G3105">
        <f>1+MOD(A3105+D3093-2,2*$E$2+1)</f>
        <v>4</v>
      </c>
    </row>
    <row r="3106" spans="1:7" ht="12.75">
      <c r="A3106" s="3">
        <v>10</v>
      </c>
      <c r="B3106" s="4">
        <f t="shared" si="137"/>
        <v>5</v>
      </c>
      <c r="C3106" s="4" t="str">
        <f ca="1">IF(G3106=$E$2+1,D3094,INDIRECT(ADDRESS(4+MOD(IF(G3106&lt;$E$2+1,G3106,$E$2+$E$2+2-G3106)-A3106+2*$E$2+1,2*$E$2+1),3)))</f>
        <v>Player 35</v>
      </c>
      <c r="D3106" s="3" t="str">
        <f ca="1" t="shared" si="136"/>
        <v>Player 26</v>
      </c>
      <c r="E3106" s="3"/>
      <c r="F3106" s="3"/>
      <c r="G3106">
        <f>1+MOD(A3106+D3093-2,2*$E$2+1)</f>
        <v>5</v>
      </c>
    </row>
    <row r="3107" spans="1:7" ht="12.75">
      <c r="A3107" s="3">
        <v>11</v>
      </c>
      <c r="B3107" s="4">
        <f t="shared" si="137"/>
        <v>6</v>
      </c>
      <c r="C3107" s="4" t="str">
        <f ca="1">IF(G3107=$E$2+1,D3094,INDIRECT(ADDRESS(4+MOD(IF(G3107&lt;$E$2+1,G3107,$E$2+$E$2+2-G3107)-A3107+2*$E$2+1,2*$E$2+1),3)))</f>
        <v>Player 35</v>
      </c>
      <c r="D3107" s="3" t="str">
        <f ca="1" t="shared" si="136"/>
        <v>Player 24</v>
      </c>
      <c r="E3107" s="3"/>
      <c r="F3107" s="3"/>
      <c r="G3107">
        <f>1+MOD(A3107+D3093-2,2*$E$2+1)</f>
        <v>6</v>
      </c>
    </row>
    <row r="3108" spans="1:7" ht="12.75">
      <c r="A3108" s="3">
        <v>12</v>
      </c>
      <c r="B3108" s="4">
        <f t="shared" si="137"/>
        <v>7</v>
      </c>
      <c r="C3108" s="4" t="str">
        <f ca="1">IF(G3108=$E$2+1,D3094,INDIRECT(ADDRESS(4+MOD(IF(G3108&lt;$E$2+1,G3108,$E$2+$E$2+2-G3108)-A3108+2*$E$2+1,2*$E$2+1),3)))</f>
        <v>Player 35</v>
      </c>
      <c r="D3108" s="3" t="str">
        <f ca="1" t="shared" si="136"/>
        <v>Player 22</v>
      </c>
      <c r="E3108" s="3"/>
      <c r="F3108" s="3"/>
      <c r="G3108">
        <f>1+MOD(A3108+D3093-2,2*$E$2+1)</f>
        <v>7</v>
      </c>
    </row>
    <row r="3109" spans="1:7" ht="12.75">
      <c r="A3109" s="3">
        <v>13</v>
      </c>
      <c r="B3109" s="4">
        <f t="shared" si="137"/>
        <v>8</v>
      </c>
      <c r="C3109" s="4" t="str">
        <f ca="1">IF(G3109=$E$2+1,D3094,INDIRECT(ADDRESS(4+MOD(IF(G3109&lt;$E$2+1,G3109,$E$2+$E$2+2-G3109)-A3109+2*$E$2+1,2*$E$2+1),3)))</f>
        <v>Player 35</v>
      </c>
      <c r="D3109" s="3" t="str">
        <f ca="1" t="shared" si="136"/>
        <v>Player 20</v>
      </c>
      <c r="E3109" s="3"/>
      <c r="F3109" s="3"/>
      <c r="G3109">
        <f>1+MOD(A3109+D3093-2,2*$E$2+1)</f>
        <v>8</v>
      </c>
    </row>
    <row r="3110" spans="1:7" ht="12.75">
      <c r="A3110" s="3">
        <v>14</v>
      </c>
      <c r="B3110" s="4">
        <f t="shared" si="137"/>
        <v>9</v>
      </c>
      <c r="C3110" s="4" t="str">
        <f ca="1">IF(G3110=$E$2+1,D3094,INDIRECT(ADDRESS(4+MOD(IF(G3110&lt;$E$2+1,G3110,$E$2+$E$2+2-G3110)-A3110+2*$E$2+1,2*$E$2+1),3)))</f>
        <v>Player 35</v>
      </c>
      <c r="D3110" s="3" t="str">
        <f ca="1" t="shared" si="136"/>
        <v>Player 18</v>
      </c>
      <c r="E3110" s="3"/>
      <c r="F3110" s="3"/>
      <c r="G3110">
        <f>1+MOD(A3110+D3093-2,2*$E$2+1)</f>
        <v>9</v>
      </c>
    </row>
    <row r="3111" spans="1:7" ht="12.75">
      <c r="A3111" s="3">
        <v>15</v>
      </c>
      <c r="B3111" s="4">
        <f t="shared" si="137"/>
        <v>10</v>
      </c>
      <c r="C3111" s="4" t="str">
        <f ca="1">IF(G3111=$E$2+1,D3094,INDIRECT(ADDRESS(4+MOD(IF(G3111&lt;$E$2+1,G3111,$E$2+$E$2+2-G3111)-A3111+2*$E$2+1,2*$E$2+1),3)))</f>
        <v>Player 35</v>
      </c>
      <c r="D3111" s="3" t="str">
        <f ca="1" t="shared" si="136"/>
        <v>Player 16</v>
      </c>
      <c r="E3111" s="3"/>
      <c r="F3111" s="3"/>
      <c r="G3111">
        <f>1+MOD(A3111+D3093-2,2*$E$2+1)</f>
        <v>10</v>
      </c>
    </row>
    <row r="3112" spans="1:7" ht="12.75">
      <c r="A3112" s="3">
        <v>16</v>
      </c>
      <c r="B3112" s="4">
        <f t="shared" si="137"/>
        <v>11</v>
      </c>
      <c r="C3112" s="4" t="str">
        <f ca="1">IF(G3112=$E$2+1,D3094,INDIRECT(ADDRESS(4+MOD(IF(G3112&lt;$E$2+1,G3112,$E$2+$E$2+2-G3112)-A3112+2*$E$2+1,2*$E$2+1),3)))</f>
        <v>Player 35</v>
      </c>
      <c r="D3112" s="3" t="str">
        <f ca="1" t="shared" si="136"/>
        <v>Player 14</v>
      </c>
      <c r="E3112" s="3"/>
      <c r="F3112" s="3"/>
      <c r="G3112">
        <f>1+MOD(A3112+D3093-2,2*$E$2+1)</f>
        <v>11</v>
      </c>
    </row>
    <row r="3113" spans="1:7" ht="12.75">
      <c r="A3113" s="3">
        <v>17</v>
      </c>
      <c r="B3113" s="4">
        <f t="shared" si="137"/>
        <v>12</v>
      </c>
      <c r="C3113" s="4" t="str">
        <f ca="1">IF(G3113=$E$2+1,D3094,INDIRECT(ADDRESS(4+MOD(IF(G3113&lt;$E$2+1,G3113,$E$2+$E$2+2-G3113)-A3113+2*$E$2+1,2*$E$2+1),3)))</f>
        <v>Player 35</v>
      </c>
      <c r="D3113" s="3" t="str">
        <f ca="1" t="shared" si="136"/>
        <v>Player 12</v>
      </c>
      <c r="E3113" s="3"/>
      <c r="F3113" s="3"/>
      <c r="G3113">
        <f>1+MOD(A3113+D3093-2,2*$E$2+1)</f>
        <v>12</v>
      </c>
    </row>
    <row r="3114" spans="1:7" ht="12.75">
      <c r="A3114" s="3">
        <v>18</v>
      </c>
      <c r="B3114" s="4">
        <f t="shared" si="137"/>
        <v>13</v>
      </c>
      <c r="C3114" s="4" t="str">
        <f ca="1">IF(G3114=$E$2+1,D3094,INDIRECT(ADDRESS(4+MOD(IF(G3114&lt;$E$2+1,G3114,$E$2+$E$2+2-G3114)-A3114+2*$E$2+1,2*$E$2+1),3)))</f>
        <v>Player 35</v>
      </c>
      <c r="D3114" s="3" t="str">
        <f ca="1" t="shared" si="136"/>
        <v>Player 10</v>
      </c>
      <c r="E3114" s="3"/>
      <c r="F3114" s="3"/>
      <c r="G3114">
        <f>1+MOD(A3114+D3093-2,2*$E$2+1)</f>
        <v>13</v>
      </c>
    </row>
    <row r="3115" spans="1:7" ht="12.75">
      <c r="A3115" s="3">
        <v>19</v>
      </c>
      <c r="B3115" s="4">
        <f t="shared" si="137"/>
        <v>14</v>
      </c>
      <c r="C3115" s="4" t="str">
        <f ca="1">IF(G3115=$E$2+1,D3094,INDIRECT(ADDRESS(4+MOD(IF(G3115&lt;$E$2+1,G3115,$E$2+$E$2+2-G3115)-A3115+2*$E$2+1,2*$E$2+1),3)))</f>
        <v>Player 35</v>
      </c>
      <c r="D3115" s="3" t="str">
        <f ca="1" t="shared" si="136"/>
        <v>Player 8</v>
      </c>
      <c r="E3115" s="3"/>
      <c r="F3115" s="3"/>
      <c r="G3115">
        <f>1+MOD(A3115+D3093-2,2*$E$2+1)</f>
        <v>14</v>
      </c>
    </row>
    <row r="3116" spans="1:7" ht="12.75">
      <c r="A3116" s="3">
        <v>20</v>
      </c>
      <c r="B3116" s="4">
        <f t="shared" si="137"/>
        <v>15</v>
      </c>
      <c r="C3116" s="4" t="str">
        <f ca="1">IF(G3116=$E$2+1,D3094,INDIRECT(ADDRESS(4+MOD(IF(G3116&lt;$E$2+1,G3116,$E$2+$E$2+2-G3116)-A3116+2*$E$2+1,2*$E$2+1),3)))</f>
        <v>Player 35</v>
      </c>
      <c r="D3116" s="3" t="str">
        <f ca="1" t="shared" si="136"/>
        <v>Player 6</v>
      </c>
      <c r="E3116" s="3"/>
      <c r="F3116" s="3"/>
      <c r="G3116">
        <f>1+MOD(A3116+D3093-2,2*$E$2+1)</f>
        <v>15</v>
      </c>
    </row>
    <row r="3117" spans="1:7" ht="12.75">
      <c r="A3117" s="3">
        <v>21</v>
      </c>
      <c r="B3117" s="4">
        <f t="shared" si="137"/>
        <v>16</v>
      </c>
      <c r="C3117" s="4" t="str">
        <f ca="1">IF(G3117=$E$2+1,D3094,INDIRECT(ADDRESS(4+MOD(IF(G3117&lt;$E$2+1,G3117,$E$2+$E$2+2-G3117)-A3117+2*$E$2+1,2*$E$2+1),3)))</f>
        <v>Player 35</v>
      </c>
      <c r="D3117" s="3" t="str">
        <f ca="1" t="shared" si="136"/>
        <v>Player 4</v>
      </c>
      <c r="E3117" s="3"/>
      <c r="F3117" s="3"/>
      <c r="G3117">
        <f>1+MOD(A3117+D3093-2,2*$E$2+1)</f>
        <v>16</v>
      </c>
    </row>
    <row r="3118" spans="1:7" ht="12.75">
      <c r="A3118" s="3">
        <v>22</v>
      </c>
      <c r="B3118" s="4">
        <f>IF(G3118=$E$2+1,0,IF(G3118&lt;$E$2+1,G3118,$E$2+$E$2+2-G3118))</f>
        <v>17</v>
      </c>
      <c r="C3118" s="4" t="str">
        <f ca="1">IF(G3118=$E$2+1,D3094,INDIRECT(ADDRESS(4+MOD(IF(G3118&lt;$E$2+1,G3118,$E$2+$E$2+2-G3118)-A3118+2*$E$2+1,2*$E$2+1),3)))</f>
        <v>Player 35</v>
      </c>
      <c r="D3118" s="3" t="str">
        <f ca="1" t="shared" si="136"/>
        <v>Player 2</v>
      </c>
      <c r="E3118" s="3"/>
      <c r="F3118" s="3"/>
      <c r="G3118">
        <f>1+MOD(A3118+D3093-2,2*$E$2+1)</f>
        <v>17</v>
      </c>
    </row>
    <row r="3119" spans="1:7" ht="12.75">
      <c r="A3119" s="3">
        <v>23</v>
      </c>
      <c r="B3119" s="4">
        <f>IF(G3119=$E$2+1,0,IF(G3119&lt;$E$2+1,G3119,$E$2+$E$2+2-G3119))</f>
        <v>18</v>
      </c>
      <c r="C3119" s="4" t="str">
        <f ca="1">IF(G3119=$E$2+1,D3094,INDIRECT(ADDRESS(4+MOD(IF(G3119&lt;$E$2+1,G3119,$E$2+$E$2+2-G3119)-A3119+2*$E$2+1,2*$E$2+1),3)))</f>
        <v>Player 35</v>
      </c>
      <c r="D3119" s="3" t="str">
        <f ca="1" t="shared" si="136"/>
        <v>Player 39 or Rest</v>
      </c>
      <c r="E3119" s="3"/>
      <c r="F3119" s="3"/>
      <c r="G3119">
        <f>1+MOD(A3119+D3093-2,2*$E$2+1)</f>
        <v>18</v>
      </c>
    </row>
    <row r="3120" spans="1:7" ht="12.75">
      <c r="A3120" s="3">
        <v>24</v>
      </c>
      <c r="B3120" s="4">
        <f aca="true" t="shared" si="138" ref="B3120:B3135">IF(G3120=$E$2+1,0,IF(G3120&lt;$E$2+1,G3120,$E$2+$E$2+2-G3120))</f>
        <v>19</v>
      </c>
      <c r="C3120" s="4" t="str">
        <f ca="1">IF(G3120=$E$2+1,D3094,INDIRECT(ADDRESS(4+MOD(IF(G3120&lt;$E$2+1,G3120,$E$2+$E$2+2-G3120)-A3120+2*$E$2+1,2*$E$2+1),3)))</f>
        <v>Player 35</v>
      </c>
      <c r="D3120" s="3" t="str">
        <f ca="1" t="shared" si="136"/>
        <v>Player 37</v>
      </c>
      <c r="E3120" s="3"/>
      <c r="F3120" s="3"/>
      <c r="G3120">
        <f>1+MOD(A3120+D3093-2,2*$E$2+1)</f>
        <v>19</v>
      </c>
    </row>
    <row r="3121" spans="1:7" ht="12.75">
      <c r="A3121" s="3">
        <v>25</v>
      </c>
      <c r="B3121" s="4">
        <f t="shared" si="138"/>
        <v>0</v>
      </c>
      <c r="C3121" s="4" t="str">
        <f ca="1">IF(G3121=$E$2+1,D3094,INDIRECT(ADDRESS(4+MOD(IF(G3121&lt;$E$2+1,G3121,$E$2+$E$2+2-G3121)-A3121+2*$E$2+1,2*$E$2+1),3)))</f>
        <v>Player 35</v>
      </c>
      <c r="D3121" s="3" t="str">
        <f ca="1" t="shared" si="136"/>
        <v>Rest</v>
      </c>
      <c r="E3121" s="3"/>
      <c r="F3121" s="3"/>
      <c r="G3121">
        <f>1+MOD(A3121+D3093-2,2*$E$2+1)</f>
        <v>20</v>
      </c>
    </row>
    <row r="3122" spans="1:7" ht="12.75">
      <c r="A3122" s="3">
        <v>26</v>
      </c>
      <c r="B3122" s="4">
        <f t="shared" si="138"/>
        <v>19</v>
      </c>
      <c r="C3122" s="4" t="str">
        <f ca="1">IF(G3122=$E$2+1,D3094,INDIRECT(ADDRESS(4+MOD(IF(G3122&lt;$E$2+1,G3122,$E$2+$E$2+2-G3122)-A3122+2*$E$2+1,2*$E$2+1),3)))</f>
        <v>Player 33</v>
      </c>
      <c r="D3122" s="3" t="str">
        <f ca="1" t="shared" si="136"/>
        <v>Player 35</v>
      </c>
      <c r="E3122" s="3"/>
      <c r="F3122" s="3"/>
      <c r="G3122">
        <f>1+MOD(A3122+D3093-2,2*$E$2+1)</f>
        <v>21</v>
      </c>
    </row>
    <row r="3123" spans="1:7" ht="12.75">
      <c r="A3123" s="3">
        <v>27</v>
      </c>
      <c r="B3123" s="4">
        <f t="shared" si="138"/>
        <v>18</v>
      </c>
      <c r="C3123" s="4" t="str">
        <f ca="1">IF(G3123=$E$2+1,D3094,INDIRECT(ADDRESS(4+MOD(IF(G3123&lt;$E$2+1,G3123,$E$2+$E$2+2-G3123)-A3123+2*$E$2+1,2*$E$2+1),3)))</f>
        <v>Player 31</v>
      </c>
      <c r="D3123" s="3" t="str">
        <f ca="1" t="shared" si="136"/>
        <v>Player 35</v>
      </c>
      <c r="E3123" s="3"/>
      <c r="F3123" s="3"/>
      <c r="G3123">
        <f>1+MOD(A3123+D3093-2,2*$E$2+1)</f>
        <v>22</v>
      </c>
    </row>
    <row r="3124" spans="1:7" ht="12.75">
      <c r="A3124" s="3">
        <v>28</v>
      </c>
      <c r="B3124" s="4">
        <f t="shared" si="138"/>
        <v>17</v>
      </c>
      <c r="C3124" s="4" t="str">
        <f ca="1">IF(G3124=$E$2+1,D3094,INDIRECT(ADDRESS(4+MOD(IF(G3124&lt;$E$2+1,G3124,$E$2+$E$2+2-G3124)-A3124+2*$E$2+1,2*$E$2+1),3)))</f>
        <v>Player 29</v>
      </c>
      <c r="D3124" s="3" t="str">
        <f ca="1" t="shared" si="136"/>
        <v>Player 35</v>
      </c>
      <c r="E3124" s="3"/>
      <c r="F3124" s="3"/>
      <c r="G3124">
        <f>1+MOD(A3124+D3093-2,2*$E$2+1)</f>
        <v>23</v>
      </c>
    </row>
    <row r="3125" spans="1:7" ht="12.75">
      <c r="A3125" s="3">
        <v>29</v>
      </c>
      <c r="B3125" s="4">
        <f t="shared" si="138"/>
        <v>16</v>
      </c>
      <c r="C3125" s="4" t="str">
        <f ca="1">IF(G3125=$E$2+1,D3094,INDIRECT(ADDRESS(4+MOD(IF(G3125&lt;$E$2+1,G3125,$E$2+$E$2+2-G3125)-A3125+2*$E$2+1,2*$E$2+1),3)))</f>
        <v>Player 27</v>
      </c>
      <c r="D3125" s="3" t="str">
        <f ca="1" t="shared" si="136"/>
        <v>Player 35</v>
      </c>
      <c r="E3125" s="3"/>
      <c r="F3125" s="3"/>
      <c r="G3125">
        <f>1+MOD(A3125+D3093-2,2*$E$2+1)</f>
        <v>24</v>
      </c>
    </row>
    <row r="3126" spans="1:7" ht="12.75">
      <c r="A3126" s="3">
        <v>30</v>
      </c>
      <c r="B3126" s="4">
        <f t="shared" si="138"/>
        <v>15</v>
      </c>
      <c r="C3126" s="4" t="str">
        <f ca="1">IF(G3126=$E$2+1,D3094,INDIRECT(ADDRESS(4+MOD(IF(G3126&lt;$E$2+1,G3126,$E$2+$E$2+2-G3126)-A3126+2*$E$2+1,2*$E$2+1),3)))</f>
        <v>Player 25</v>
      </c>
      <c r="D3126" s="3" t="str">
        <f ca="1">IF(G3126=$E$2+1,$F$3,INDIRECT(ADDRESS(4+MOD(IF(G3126&lt;$E$2+1,$E$2+$E$2+2-G3126,G3126)-A3126+2*$E$2+1,2*$E$2+1),3)))</f>
        <v>Player 35</v>
      </c>
      <c r="E3126" s="3"/>
      <c r="F3126" s="3"/>
      <c r="G3126">
        <f>1+MOD(A3126+D3093-2,2*$E$2+1)</f>
        <v>25</v>
      </c>
    </row>
    <row r="3127" spans="1:7" ht="12.75">
      <c r="A3127" s="3">
        <v>31</v>
      </c>
      <c r="B3127" s="4">
        <f t="shared" si="138"/>
        <v>14</v>
      </c>
      <c r="C3127" s="4" t="str">
        <f ca="1">IF(G3127=$E$2+1,D3094,INDIRECT(ADDRESS(4+MOD(IF(G3127&lt;$E$2+1,G3127,$E$2+$E$2+2-G3127)-A3127+2*$E$2+1,2*$E$2+1),3)))</f>
        <v>Player 23</v>
      </c>
      <c r="D3127" s="3" t="str">
        <f ca="1">IF(G3127=$E$2+1,$F$3,INDIRECT(ADDRESS(4+MOD(IF(G3127&lt;$E$2+1,$E$2+$E$2+2-G3127,G3127)-A3127+2*$E$2+1,2*$E$2+1),3)))</f>
        <v>Player 35</v>
      </c>
      <c r="E3127" s="3"/>
      <c r="F3127" s="3"/>
      <c r="G3127">
        <f>1+MOD(A3127+D3093-2,2*$E$2+1)</f>
        <v>26</v>
      </c>
    </row>
    <row r="3128" spans="1:7" ht="12.75">
      <c r="A3128" s="3">
        <v>32</v>
      </c>
      <c r="B3128" s="4">
        <f t="shared" si="138"/>
        <v>13</v>
      </c>
      <c r="C3128" s="4" t="str">
        <f ca="1">IF(G3128=$E$2+1,D3094,INDIRECT(ADDRESS(4+MOD(IF(G3128&lt;$E$2+1,G3128,$E$2+$E$2+2-G3128)-A3128+2*$E$2+1,2*$E$2+1),3)))</f>
        <v>Player 21</v>
      </c>
      <c r="D3128" s="3" t="str">
        <f aca="true" ca="1" t="shared" si="139" ref="D3128:D3135">IF(G3128=$E$2+1,$F$3,INDIRECT(ADDRESS(4+MOD(IF(G3128&lt;$E$2+1,$E$2+$E$2+2-G3128,G3128)-A3128+2*$E$2+1,2*$E$2+1),3)))</f>
        <v>Player 35</v>
      </c>
      <c r="E3128" s="3"/>
      <c r="F3128" s="3"/>
      <c r="G3128">
        <f>1+MOD(A3128+D3093-2,2*$E$2+1)</f>
        <v>27</v>
      </c>
    </row>
    <row r="3129" spans="1:7" ht="12.75">
      <c r="A3129" s="3">
        <v>33</v>
      </c>
      <c r="B3129" s="4">
        <f t="shared" si="138"/>
        <v>12</v>
      </c>
      <c r="C3129" s="4" t="str">
        <f ca="1">IF(G3129=$E$2+1,D3094,INDIRECT(ADDRESS(4+MOD(IF(G3129&lt;$E$2+1,G3129,$E$2+$E$2+2-G3129)-A3129+2*$E$2+1,2*$E$2+1),3)))</f>
        <v>Player 19</v>
      </c>
      <c r="D3129" s="3" t="str">
        <f ca="1" t="shared" si="139"/>
        <v>Player 35</v>
      </c>
      <c r="E3129" s="3"/>
      <c r="F3129" s="3"/>
      <c r="G3129">
        <f>1+MOD(A3129+D3093-2,2*$E$2+1)</f>
        <v>28</v>
      </c>
    </row>
    <row r="3130" spans="1:7" ht="12.75">
      <c r="A3130" s="3">
        <v>34</v>
      </c>
      <c r="B3130" s="4">
        <f t="shared" si="138"/>
        <v>11</v>
      </c>
      <c r="C3130" s="4" t="str">
        <f ca="1">IF(G3130=$E$2+1,D3094,INDIRECT(ADDRESS(4+MOD(IF(G3130&lt;$E$2+1,G3130,$E$2+$E$2+2-G3130)-A3130+2*$E$2+1,2*$E$2+1),3)))</f>
        <v>Player 17</v>
      </c>
      <c r="D3130" s="3" t="str">
        <f ca="1" t="shared" si="139"/>
        <v>Player 35</v>
      </c>
      <c r="E3130" s="3"/>
      <c r="F3130" s="3"/>
      <c r="G3130">
        <f>1+MOD(A3130+D3093-2,2*$E$2+1)</f>
        <v>29</v>
      </c>
    </row>
    <row r="3131" spans="1:7" ht="12.75">
      <c r="A3131" s="3">
        <v>35</v>
      </c>
      <c r="B3131" s="4">
        <f t="shared" si="138"/>
        <v>10</v>
      </c>
      <c r="C3131" s="4" t="str">
        <f ca="1">IF(G3131=$E$2+1,D3094,INDIRECT(ADDRESS(4+MOD(IF(G3131&lt;$E$2+1,G3131,$E$2+$E$2+2-G3131)-A3131+2*$E$2+1,2*$E$2+1),3)))</f>
        <v>Player 15</v>
      </c>
      <c r="D3131" s="3" t="str">
        <f ca="1" t="shared" si="139"/>
        <v>Player 35</v>
      </c>
      <c r="E3131" s="3"/>
      <c r="F3131" s="3"/>
      <c r="G3131">
        <f>1+MOD(A3131+D3093-2,2*$E$2+1)</f>
        <v>30</v>
      </c>
    </row>
    <row r="3132" spans="1:7" ht="12.75">
      <c r="A3132" s="3">
        <v>36</v>
      </c>
      <c r="B3132" s="4">
        <f t="shared" si="138"/>
        <v>9</v>
      </c>
      <c r="C3132" s="4" t="str">
        <f ca="1">IF(G3132=$E$2+1,D3094,INDIRECT(ADDRESS(4+MOD(IF(G3132&lt;$E$2+1,G3132,$E$2+$E$2+2-G3132)-A3132+2*$E$2+1,2*$E$2+1),3)))</f>
        <v>Player 13</v>
      </c>
      <c r="D3132" s="3" t="str">
        <f ca="1" t="shared" si="139"/>
        <v>Player 35</v>
      </c>
      <c r="E3132" s="3"/>
      <c r="F3132" s="3"/>
      <c r="G3132">
        <f>1+MOD(A3132+D3093-2,2*$E$2+1)</f>
        <v>31</v>
      </c>
    </row>
    <row r="3133" spans="1:7" ht="12.75">
      <c r="A3133" s="3">
        <v>37</v>
      </c>
      <c r="B3133" s="4">
        <f t="shared" si="138"/>
        <v>8</v>
      </c>
      <c r="C3133" s="4" t="str">
        <f ca="1">IF(G3133=$E$2+1,D3094,INDIRECT(ADDRESS(4+MOD(IF(G3133&lt;$E$2+1,G3133,$E$2+$E$2+2-G3133)-A3133+2*$E$2+1,2*$E$2+1),3)))</f>
        <v>Player 11</v>
      </c>
      <c r="D3133" s="3" t="str">
        <f ca="1" t="shared" si="139"/>
        <v>Player 35</v>
      </c>
      <c r="E3133" s="3"/>
      <c r="F3133" s="3"/>
      <c r="G3133">
        <f>1+MOD(A3133+D3093-2,2*$E$2+1)</f>
        <v>32</v>
      </c>
    </row>
    <row r="3134" spans="1:7" ht="12.75">
      <c r="A3134" s="3">
        <v>38</v>
      </c>
      <c r="B3134" s="4">
        <f t="shared" si="138"/>
        <v>7</v>
      </c>
      <c r="C3134" s="4" t="str">
        <f ca="1">IF(G3134=$E$2+1,D3094,INDIRECT(ADDRESS(4+MOD(IF(G3134&lt;$E$2+1,G3134,$E$2+$E$2+2-G3134)-A3134+2*$E$2+1,2*$E$2+1),3)))</f>
        <v>Player 9</v>
      </c>
      <c r="D3134" s="3" t="str">
        <f ca="1" t="shared" si="139"/>
        <v>Player 35</v>
      </c>
      <c r="E3134" s="3"/>
      <c r="F3134" s="3"/>
      <c r="G3134">
        <f>1+MOD(A3134+D3093-2,2*$E$2+1)</f>
        <v>33</v>
      </c>
    </row>
    <row r="3135" spans="1:7" ht="12.75">
      <c r="A3135" s="3">
        <v>39</v>
      </c>
      <c r="B3135" s="4">
        <f t="shared" si="138"/>
        <v>6</v>
      </c>
      <c r="C3135" s="4" t="str">
        <f ca="1">IF(G3135=$E$2+1,D3094,INDIRECT(ADDRESS(4+MOD(IF(G3135&lt;$E$2+1,G3135,$E$2+$E$2+2-G3135)-A3135+2*$E$2+1,2*$E$2+1),3)))</f>
        <v>Player 7</v>
      </c>
      <c r="D3135" s="3" t="str">
        <f ca="1" t="shared" si="139"/>
        <v>Player 35</v>
      </c>
      <c r="E3135" s="3"/>
      <c r="F3135" s="3"/>
      <c r="G3135">
        <f>1+MOD(A3135+D3093-2,2*$E$2+1)</f>
        <v>34</v>
      </c>
    </row>
    <row r="3143" spans="1:6" ht="12.75">
      <c r="A3143" t="s">
        <v>45</v>
      </c>
      <c r="C3143" s="1" t="s">
        <v>46</v>
      </c>
      <c r="D3143" s="2">
        <v>36</v>
      </c>
      <c r="F3143"/>
    </row>
    <row r="3144" spans="3:6" ht="12.75">
      <c r="C3144" s="1" t="s">
        <v>47</v>
      </c>
      <c r="D3144" s="2" t="str">
        <f ca="1">INDIRECT(ADDRESS(3+D3143,3))</f>
        <v>Player 36</v>
      </c>
      <c r="F3144"/>
    </row>
    <row r="3145" ht="12.75">
      <c r="F3145"/>
    </row>
    <row r="3146" spans="1:7" ht="12.75">
      <c r="A3146" s="3" t="s">
        <v>57</v>
      </c>
      <c r="B3146" s="13" t="s">
        <v>5</v>
      </c>
      <c r="C3146" s="4" t="s">
        <v>11</v>
      </c>
      <c r="D3146" s="3" t="s">
        <v>10</v>
      </c>
      <c r="E3146" s="5" t="s">
        <v>3</v>
      </c>
      <c r="F3146" s="3" t="s">
        <v>4</v>
      </c>
      <c r="G3146" t="s">
        <v>48</v>
      </c>
    </row>
    <row r="3147" spans="1:7" ht="12.75">
      <c r="A3147" s="16">
        <v>1</v>
      </c>
      <c r="B3147" s="15">
        <f>IF(G3147=$E$2+1,0,IF(G3147&lt;$E$2+1,G3147,$E$2+$E$2+2-G3147))</f>
        <v>4</v>
      </c>
      <c r="C3147" s="15" t="str">
        <f ca="1">IF(G3147=$E$2+1,D3144,INDIRECT(ADDRESS(4+MOD(IF(G3147&lt;$E$2+1,G3147,$E$2+$E$2+2-G3147)-A3147+2*$E$2+1,2*$E$2+1),3)))</f>
        <v>Player 4</v>
      </c>
      <c r="D3147" s="16" t="str">
        <f aca="true" ca="1" t="shared" si="140" ref="D3147:D3175">IF(G3147=$E$2+1,$F$3,INDIRECT(ADDRESS(4+MOD(IF(G3147&lt;$E$2+1,$E$2+$E$2+2-G3147,G3147)-A3147+2*$E$2+1,2*$E$2+1),3)))</f>
        <v>Player 36</v>
      </c>
      <c r="E3147" s="17"/>
      <c r="F3147" s="16"/>
      <c r="G3147">
        <f>1+MOD(A3147+D3143-2,2*$E$2+1)</f>
        <v>36</v>
      </c>
    </row>
    <row r="3148" spans="1:7" ht="12.75">
      <c r="A3148" s="3">
        <v>2</v>
      </c>
      <c r="B3148" s="4">
        <f aca="true" t="shared" si="141" ref="B3148:B3167">IF(G3148=$E$2+1,0,IF(G3148&lt;$E$2+1,G3148,$E$2+$E$2+2-G3148))</f>
        <v>3</v>
      </c>
      <c r="C3148" s="4" t="str">
        <f ca="1">IF(G3148=$E$2+1,D3144,INDIRECT(ADDRESS(4+MOD(IF(G3148&lt;$E$2+1,G3148,$E$2+$E$2+2-G3148)-A3148+2*$E$2+1,2*$E$2+1),3)))</f>
        <v>Player 2</v>
      </c>
      <c r="D3148" s="3" t="str">
        <f ca="1" t="shared" si="140"/>
        <v>Player 36</v>
      </c>
      <c r="E3148" s="5"/>
      <c r="F3148" s="3"/>
      <c r="G3148">
        <f>1+MOD(A3148+D3143-2,2*$E$2+1)</f>
        <v>37</v>
      </c>
    </row>
    <row r="3149" spans="1:7" ht="12.75">
      <c r="A3149" s="3">
        <v>3</v>
      </c>
      <c r="B3149" s="4">
        <f t="shared" si="141"/>
        <v>2</v>
      </c>
      <c r="C3149" s="4" t="str">
        <f ca="1">IF(G3149=$E$2+1,D3144,INDIRECT(ADDRESS(4+MOD(IF(G3149&lt;$E$2+1,G3149,$E$2+$E$2+2-G3149)-A3149+2*$E$2+1,2*$E$2+1),3)))</f>
        <v>Player 39 or Rest</v>
      </c>
      <c r="D3149" s="3" t="str">
        <f ca="1" t="shared" si="140"/>
        <v>Player 36</v>
      </c>
      <c r="E3149" s="3"/>
      <c r="F3149" s="3"/>
      <c r="G3149">
        <f>1+MOD(A3149+D3143-2,2*$E$2+1)</f>
        <v>38</v>
      </c>
    </row>
    <row r="3150" spans="1:7" ht="12.75">
      <c r="A3150" s="3">
        <v>4</v>
      </c>
      <c r="B3150" s="4">
        <f t="shared" si="141"/>
        <v>1</v>
      </c>
      <c r="C3150" s="4" t="str">
        <f ca="1">IF(G3150=$E$2+1,D3144,INDIRECT(ADDRESS(4+MOD(IF(G3150&lt;$E$2+1,G3150,$E$2+$E$2+2-G3150)-A3150+2*$E$2+1,2*$E$2+1),3)))</f>
        <v>Player 37</v>
      </c>
      <c r="D3150" s="3" t="str">
        <f ca="1" t="shared" si="140"/>
        <v>Player 36</v>
      </c>
      <c r="E3150" s="3"/>
      <c r="F3150" s="3"/>
      <c r="G3150">
        <f>1+MOD(A3150+D3143-2,2*$E$2+1)</f>
        <v>39</v>
      </c>
    </row>
    <row r="3151" spans="1:7" ht="12.75">
      <c r="A3151" s="3">
        <v>5</v>
      </c>
      <c r="B3151" s="4">
        <f t="shared" si="141"/>
        <v>1</v>
      </c>
      <c r="C3151" s="4" t="str">
        <f ca="1">IF(G3151=$E$2+1,D3144,INDIRECT(ADDRESS(4+MOD(IF(G3151&lt;$E$2+1,G3151,$E$2+$E$2+2-G3151)-A3151+2*$E$2+1,2*$E$2+1),3)))</f>
        <v>Player 36</v>
      </c>
      <c r="D3151" s="3" t="str">
        <f ca="1" t="shared" si="140"/>
        <v>Player 35</v>
      </c>
      <c r="E3151" s="3"/>
      <c r="F3151" s="3"/>
      <c r="G3151">
        <f>1+MOD(A3151+D3143-2,2*$E$2+1)</f>
        <v>1</v>
      </c>
    </row>
    <row r="3152" spans="1:7" ht="12.75">
      <c r="A3152" s="3">
        <v>6</v>
      </c>
      <c r="B3152" s="4">
        <f t="shared" si="141"/>
        <v>2</v>
      </c>
      <c r="C3152" s="4" t="str">
        <f ca="1">IF(G3152=$E$2+1,D3144,INDIRECT(ADDRESS(4+MOD(IF(G3152&lt;$E$2+1,G3152,$E$2+$E$2+2-G3152)-A3152+2*$E$2+1,2*$E$2+1),3)))</f>
        <v>Player 36</v>
      </c>
      <c r="D3152" s="3" t="str">
        <f ca="1" t="shared" si="140"/>
        <v>Player 33</v>
      </c>
      <c r="E3152" s="3"/>
      <c r="F3152" s="3"/>
      <c r="G3152">
        <f>1+MOD(A3152+D3143-2,2*$E$2+1)</f>
        <v>2</v>
      </c>
    </row>
    <row r="3153" spans="1:7" ht="12.75">
      <c r="A3153" s="3">
        <v>7</v>
      </c>
      <c r="B3153" s="4">
        <f t="shared" si="141"/>
        <v>3</v>
      </c>
      <c r="C3153" s="4" t="str">
        <f ca="1">IF(G3153=$E$2+1,D3144,INDIRECT(ADDRESS(4+MOD(IF(G3153&lt;$E$2+1,G3153,$E$2+$E$2+2-G3153)-A3153+2*$E$2+1,2*$E$2+1),3)))</f>
        <v>Player 36</v>
      </c>
      <c r="D3153" s="3" t="str">
        <f ca="1" t="shared" si="140"/>
        <v>Player 31</v>
      </c>
      <c r="E3153" s="3"/>
      <c r="F3153" s="3"/>
      <c r="G3153">
        <f>1+MOD(A3153+D3143-2,2*$E$2+1)</f>
        <v>3</v>
      </c>
    </row>
    <row r="3154" spans="1:7" ht="12.75">
      <c r="A3154" s="3">
        <v>8</v>
      </c>
      <c r="B3154" s="4">
        <f t="shared" si="141"/>
        <v>4</v>
      </c>
      <c r="C3154" s="4" t="str">
        <f ca="1">IF(G3154=$E$2+1,D3144,INDIRECT(ADDRESS(4+MOD(IF(G3154&lt;$E$2+1,G3154,$E$2+$E$2+2-G3154)-A3154+2*$E$2+1,2*$E$2+1),3)))</f>
        <v>Player 36</v>
      </c>
      <c r="D3154" s="3" t="str">
        <f ca="1" t="shared" si="140"/>
        <v>Player 29</v>
      </c>
      <c r="E3154" s="3"/>
      <c r="F3154" s="3"/>
      <c r="G3154">
        <f>1+MOD(A3154+D3143-2,2*$E$2+1)</f>
        <v>4</v>
      </c>
    </row>
    <row r="3155" spans="1:7" ht="12.75">
      <c r="A3155" s="3">
        <v>9</v>
      </c>
      <c r="B3155" s="4">
        <f t="shared" si="141"/>
        <v>5</v>
      </c>
      <c r="C3155" s="4" t="str">
        <f ca="1">IF(G3155=$E$2+1,D3144,INDIRECT(ADDRESS(4+MOD(IF(G3155&lt;$E$2+1,G3155,$E$2+$E$2+2-G3155)-A3155+2*$E$2+1,2*$E$2+1),3)))</f>
        <v>Player 36</v>
      </c>
      <c r="D3155" s="3" t="str">
        <f ca="1" t="shared" si="140"/>
        <v>Player 27</v>
      </c>
      <c r="E3155" s="3"/>
      <c r="F3155" s="3"/>
      <c r="G3155">
        <f>1+MOD(A3155+D3143-2,2*$E$2+1)</f>
        <v>5</v>
      </c>
    </row>
    <row r="3156" spans="1:7" ht="12.75">
      <c r="A3156" s="3">
        <v>10</v>
      </c>
      <c r="B3156" s="4">
        <f t="shared" si="141"/>
        <v>6</v>
      </c>
      <c r="C3156" s="4" t="str">
        <f ca="1">IF(G3156=$E$2+1,D3144,INDIRECT(ADDRESS(4+MOD(IF(G3156&lt;$E$2+1,G3156,$E$2+$E$2+2-G3156)-A3156+2*$E$2+1,2*$E$2+1),3)))</f>
        <v>Player 36</v>
      </c>
      <c r="D3156" s="3" t="str">
        <f ca="1" t="shared" si="140"/>
        <v>Player 25</v>
      </c>
      <c r="E3156" s="3"/>
      <c r="F3156" s="3"/>
      <c r="G3156">
        <f>1+MOD(A3156+D3143-2,2*$E$2+1)</f>
        <v>6</v>
      </c>
    </row>
    <row r="3157" spans="1:7" ht="12.75">
      <c r="A3157" s="3">
        <v>11</v>
      </c>
      <c r="B3157" s="4">
        <f t="shared" si="141"/>
        <v>7</v>
      </c>
      <c r="C3157" s="4" t="str">
        <f ca="1">IF(G3157=$E$2+1,D3144,INDIRECT(ADDRESS(4+MOD(IF(G3157&lt;$E$2+1,G3157,$E$2+$E$2+2-G3157)-A3157+2*$E$2+1,2*$E$2+1),3)))</f>
        <v>Player 36</v>
      </c>
      <c r="D3157" s="3" t="str">
        <f ca="1" t="shared" si="140"/>
        <v>Player 23</v>
      </c>
      <c r="E3157" s="3"/>
      <c r="F3157" s="3"/>
      <c r="G3157">
        <f>1+MOD(A3157+D3143-2,2*$E$2+1)</f>
        <v>7</v>
      </c>
    </row>
    <row r="3158" spans="1:7" ht="12.75">
      <c r="A3158" s="3">
        <v>12</v>
      </c>
      <c r="B3158" s="4">
        <f t="shared" si="141"/>
        <v>8</v>
      </c>
      <c r="C3158" s="4" t="str">
        <f ca="1">IF(G3158=$E$2+1,D3144,INDIRECT(ADDRESS(4+MOD(IF(G3158&lt;$E$2+1,G3158,$E$2+$E$2+2-G3158)-A3158+2*$E$2+1,2*$E$2+1),3)))</f>
        <v>Player 36</v>
      </c>
      <c r="D3158" s="3" t="str">
        <f ca="1" t="shared" si="140"/>
        <v>Player 21</v>
      </c>
      <c r="E3158" s="3"/>
      <c r="F3158" s="3"/>
      <c r="G3158">
        <f>1+MOD(A3158+D3143-2,2*$E$2+1)</f>
        <v>8</v>
      </c>
    </row>
    <row r="3159" spans="1:7" ht="12.75">
      <c r="A3159" s="3">
        <v>13</v>
      </c>
      <c r="B3159" s="4">
        <f t="shared" si="141"/>
        <v>9</v>
      </c>
      <c r="C3159" s="4" t="str">
        <f ca="1">IF(G3159=$E$2+1,D3144,INDIRECT(ADDRESS(4+MOD(IF(G3159&lt;$E$2+1,G3159,$E$2+$E$2+2-G3159)-A3159+2*$E$2+1,2*$E$2+1),3)))</f>
        <v>Player 36</v>
      </c>
      <c r="D3159" s="3" t="str">
        <f ca="1" t="shared" si="140"/>
        <v>Player 19</v>
      </c>
      <c r="E3159" s="3"/>
      <c r="F3159" s="3"/>
      <c r="G3159">
        <f>1+MOD(A3159+D3143-2,2*$E$2+1)</f>
        <v>9</v>
      </c>
    </row>
    <row r="3160" spans="1:7" ht="12.75">
      <c r="A3160" s="3">
        <v>14</v>
      </c>
      <c r="B3160" s="4">
        <f t="shared" si="141"/>
        <v>10</v>
      </c>
      <c r="C3160" s="4" t="str">
        <f ca="1">IF(G3160=$E$2+1,D3144,INDIRECT(ADDRESS(4+MOD(IF(G3160&lt;$E$2+1,G3160,$E$2+$E$2+2-G3160)-A3160+2*$E$2+1,2*$E$2+1),3)))</f>
        <v>Player 36</v>
      </c>
      <c r="D3160" s="3" t="str">
        <f ca="1" t="shared" si="140"/>
        <v>Player 17</v>
      </c>
      <c r="E3160" s="3"/>
      <c r="F3160" s="3"/>
      <c r="G3160">
        <f>1+MOD(A3160+D3143-2,2*$E$2+1)</f>
        <v>10</v>
      </c>
    </row>
    <row r="3161" spans="1:7" ht="12.75">
      <c r="A3161" s="3">
        <v>15</v>
      </c>
      <c r="B3161" s="4">
        <f t="shared" si="141"/>
        <v>11</v>
      </c>
      <c r="C3161" s="4" t="str">
        <f ca="1">IF(G3161=$E$2+1,D3144,INDIRECT(ADDRESS(4+MOD(IF(G3161&lt;$E$2+1,G3161,$E$2+$E$2+2-G3161)-A3161+2*$E$2+1,2*$E$2+1),3)))</f>
        <v>Player 36</v>
      </c>
      <c r="D3161" s="3" t="str">
        <f ca="1" t="shared" si="140"/>
        <v>Player 15</v>
      </c>
      <c r="E3161" s="3"/>
      <c r="F3161" s="3"/>
      <c r="G3161">
        <f>1+MOD(A3161+D3143-2,2*$E$2+1)</f>
        <v>11</v>
      </c>
    </row>
    <row r="3162" spans="1:7" ht="12.75">
      <c r="A3162" s="3">
        <v>16</v>
      </c>
      <c r="B3162" s="4">
        <f t="shared" si="141"/>
        <v>12</v>
      </c>
      <c r="C3162" s="4" t="str">
        <f ca="1">IF(G3162=$E$2+1,D3144,INDIRECT(ADDRESS(4+MOD(IF(G3162&lt;$E$2+1,G3162,$E$2+$E$2+2-G3162)-A3162+2*$E$2+1,2*$E$2+1),3)))</f>
        <v>Player 36</v>
      </c>
      <c r="D3162" s="3" t="str">
        <f ca="1" t="shared" si="140"/>
        <v>Player 13</v>
      </c>
      <c r="E3162" s="3"/>
      <c r="F3162" s="3"/>
      <c r="G3162">
        <f>1+MOD(A3162+D3143-2,2*$E$2+1)</f>
        <v>12</v>
      </c>
    </row>
    <row r="3163" spans="1:7" ht="12.75">
      <c r="A3163" s="3">
        <v>17</v>
      </c>
      <c r="B3163" s="4">
        <f t="shared" si="141"/>
        <v>13</v>
      </c>
      <c r="C3163" s="4" t="str">
        <f ca="1">IF(G3163=$E$2+1,D3144,INDIRECT(ADDRESS(4+MOD(IF(G3163&lt;$E$2+1,G3163,$E$2+$E$2+2-G3163)-A3163+2*$E$2+1,2*$E$2+1),3)))</f>
        <v>Player 36</v>
      </c>
      <c r="D3163" s="3" t="str">
        <f ca="1" t="shared" si="140"/>
        <v>Player 11</v>
      </c>
      <c r="E3163" s="3"/>
      <c r="F3163" s="3"/>
      <c r="G3163">
        <f>1+MOD(A3163+D3143-2,2*$E$2+1)</f>
        <v>13</v>
      </c>
    </row>
    <row r="3164" spans="1:7" ht="12.75">
      <c r="A3164" s="3">
        <v>18</v>
      </c>
      <c r="B3164" s="4">
        <f t="shared" si="141"/>
        <v>14</v>
      </c>
      <c r="C3164" s="4" t="str">
        <f ca="1">IF(G3164=$E$2+1,D3144,INDIRECT(ADDRESS(4+MOD(IF(G3164&lt;$E$2+1,G3164,$E$2+$E$2+2-G3164)-A3164+2*$E$2+1,2*$E$2+1),3)))</f>
        <v>Player 36</v>
      </c>
      <c r="D3164" s="3" t="str">
        <f ca="1" t="shared" si="140"/>
        <v>Player 9</v>
      </c>
      <c r="E3164" s="3"/>
      <c r="F3164" s="3"/>
      <c r="G3164">
        <f>1+MOD(A3164+D3143-2,2*$E$2+1)</f>
        <v>14</v>
      </c>
    </row>
    <row r="3165" spans="1:7" ht="12.75">
      <c r="A3165" s="3">
        <v>19</v>
      </c>
      <c r="B3165" s="4">
        <f t="shared" si="141"/>
        <v>15</v>
      </c>
      <c r="C3165" s="4" t="str">
        <f ca="1">IF(G3165=$E$2+1,D3144,INDIRECT(ADDRESS(4+MOD(IF(G3165&lt;$E$2+1,G3165,$E$2+$E$2+2-G3165)-A3165+2*$E$2+1,2*$E$2+1),3)))</f>
        <v>Player 36</v>
      </c>
      <c r="D3165" s="3" t="str">
        <f ca="1" t="shared" si="140"/>
        <v>Player 7</v>
      </c>
      <c r="E3165" s="3"/>
      <c r="F3165" s="3"/>
      <c r="G3165">
        <f>1+MOD(A3165+D3143-2,2*$E$2+1)</f>
        <v>15</v>
      </c>
    </row>
    <row r="3166" spans="1:7" ht="12.75">
      <c r="A3166" s="3">
        <v>20</v>
      </c>
      <c r="B3166" s="4">
        <f t="shared" si="141"/>
        <v>16</v>
      </c>
      <c r="C3166" s="4" t="str">
        <f ca="1">IF(G3166=$E$2+1,D3144,INDIRECT(ADDRESS(4+MOD(IF(G3166&lt;$E$2+1,G3166,$E$2+$E$2+2-G3166)-A3166+2*$E$2+1,2*$E$2+1),3)))</f>
        <v>Player 36</v>
      </c>
      <c r="D3166" s="3" t="str">
        <f ca="1" t="shared" si="140"/>
        <v>Player 5</v>
      </c>
      <c r="E3166" s="3"/>
      <c r="F3166" s="3"/>
      <c r="G3166">
        <f>1+MOD(A3166+D3143-2,2*$E$2+1)</f>
        <v>16</v>
      </c>
    </row>
    <row r="3167" spans="1:7" ht="12.75">
      <c r="A3167" s="3">
        <v>21</v>
      </c>
      <c r="B3167" s="4">
        <f t="shared" si="141"/>
        <v>17</v>
      </c>
      <c r="C3167" s="4" t="str">
        <f ca="1">IF(G3167=$E$2+1,D3144,INDIRECT(ADDRESS(4+MOD(IF(G3167&lt;$E$2+1,G3167,$E$2+$E$2+2-G3167)-A3167+2*$E$2+1,2*$E$2+1),3)))</f>
        <v>Player 36</v>
      </c>
      <c r="D3167" s="3" t="str">
        <f ca="1" t="shared" si="140"/>
        <v>Player 3</v>
      </c>
      <c r="E3167" s="3"/>
      <c r="F3167" s="3"/>
      <c r="G3167">
        <f>1+MOD(A3167+D3143-2,2*$E$2+1)</f>
        <v>17</v>
      </c>
    </row>
    <row r="3168" spans="1:7" ht="12.75">
      <c r="A3168" s="3">
        <v>22</v>
      </c>
      <c r="B3168" s="4">
        <f>IF(G3168=$E$2+1,0,IF(G3168&lt;$E$2+1,G3168,$E$2+$E$2+2-G3168))</f>
        <v>18</v>
      </c>
      <c r="C3168" s="4" t="str">
        <f ca="1">IF(G3168=$E$2+1,D3144,INDIRECT(ADDRESS(4+MOD(IF(G3168&lt;$E$2+1,G3168,$E$2+$E$2+2-G3168)-A3168+2*$E$2+1,2*$E$2+1),3)))</f>
        <v>Player 36</v>
      </c>
      <c r="D3168" s="3" t="str">
        <f ca="1" t="shared" si="140"/>
        <v>Player 1</v>
      </c>
      <c r="E3168" s="3"/>
      <c r="F3168" s="3"/>
      <c r="G3168">
        <f>1+MOD(A3168+D3143-2,2*$E$2+1)</f>
        <v>18</v>
      </c>
    </row>
    <row r="3169" spans="1:7" ht="12.75">
      <c r="A3169" s="3">
        <v>23</v>
      </c>
      <c r="B3169" s="4">
        <f>IF(G3169=$E$2+1,0,IF(G3169&lt;$E$2+1,G3169,$E$2+$E$2+2-G3169))</f>
        <v>19</v>
      </c>
      <c r="C3169" s="4" t="str">
        <f ca="1">IF(G3169=$E$2+1,D3144,INDIRECT(ADDRESS(4+MOD(IF(G3169&lt;$E$2+1,G3169,$E$2+$E$2+2-G3169)-A3169+2*$E$2+1,2*$E$2+1),3)))</f>
        <v>Player 36</v>
      </c>
      <c r="D3169" s="3" t="str">
        <f ca="1" t="shared" si="140"/>
        <v>Player 38</v>
      </c>
      <c r="E3169" s="3"/>
      <c r="F3169" s="3"/>
      <c r="G3169">
        <f>1+MOD(A3169+D3143-2,2*$E$2+1)</f>
        <v>19</v>
      </c>
    </row>
    <row r="3170" spans="1:7" ht="12.75">
      <c r="A3170" s="3">
        <v>24</v>
      </c>
      <c r="B3170" s="4">
        <f aca="true" t="shared" si="142" ref="B3170:B3185">IF(G3170=$E$2+1,0,IF(G3170&lt;$E$2+1,G3170,$E$2+$E$2+2-G3170))</f>
        <v>0</v>
      </c>
      <c r="C3170" s="4" t="str">
        <f ca="1">IF(G3170=$E$2+1,D3144,INDIRECT(ADDRESS(4+MOD(IF(G3170&lt;$E$2+1,G3170,$E$2+$E$2+2-G3170)-A3170+2*$E$2+1,2*$E$2+1),3)))</f>
        <v>Player 36</v>
      </c>
      <c r="D3170" s="3" t="str">
        <f ca="1" t="shared" si="140"/>
        <v>Rest</v>
      </c>
      <c r="E3170" s="3"/>
      <c r="F3170" s="3"/>
      <c r="G3170">
        <f>1+MOD(A3170+D3143-2,2*$E$2+1)</f>
        <v>20</v>
      </c>
    </row>
    <row r="3171" spans="1:7" ht="12.75">
      <c r="A3171" s="3">
        <v>25</v>
      </c>
      <c r="B3171" s="4">
        <f t="shared" si="142"/>
        <v>19</v>
      </c>
      <c r="C3171" s="4" t="str">
        <f ca="1">IF(G3171=$E$2+1,D3144,INDIRECT(ADDRESS(4+MOD(IF(G3171&lt;$E$2+1,G3171,$E$2+$E$2+2-G3171)-A3171+2*$E$2+1,2*$E$2+1),3)))</f>
        <v>Player 34</v>
      </c>
      <c r="D3171" s="3" t="str">
        <f ca="1" t="shared" si="140"/>
        <v>Player 36</v>
      </c>
      <c r="E3171" s="3"/>
      <c r="F3171" s="3"/>
      <c r="G3171">
        <f>1+MOD(A3171+D3143-2,2*$E$2+1)</f>
        <v>21</v>
      </c>
    </row>
    <row r="3172" spans="1:7" ht="12.75">
      <c r="A3172" s="3">
        <v>26</v>
      </c>
      <c r="B3172" s="4">
        <f t="shared" si="142"/>
        <v>18</v>
      </c>
      <c r="C3172" s="4" t="str">
        <f ca="1">IF(G3172=$E$2+1,D3144,INDIRECT(ADDRESS(4+MOD(IF(G3172&lt;$E$2+1,G3172,$E$2+$E$2+2-G3172)-A3172+2*$E$2+1,2*$E$2+1),3)))</f>
        <v>Player 32</v>
      </c>
      <c r="D3172" s="3" t="str">
        <f ca="1" t="shared" si="140"/>
        <v>Player 36</v>
      </c>
      <c r="E3172" s="3"/>
      <c r="F3172" s="3"/>
      <c r="G3172">
        <f>1+MOD(A3172+D3143-2,2*$E$2+1)</f>
        <v>22</v>
      </c>
    </row>
    <row r="3173" spans="1:7" ht="12.75">
      <c r="A3173" s="3">
        <v>27</v>
      </c>
      <c r="B3173" s="4">
        <f t="shared" si="142"/>
        <v>17</v>
      </c>
      <c r="C3173" s="4" t="str">
        <f ca="1">IF(G3173=$E$2+1,D3144,INDIRECT(ADDRESS(4+MOD(IF(G3173&lt;$E$2+1,G3173,$E$2+$E$2+2-G3173)-A3173+2*$E$2+1,2*$E$2+1),3)))</f>
        <v>Player 30</v>
      </c>
      <c r="D3173" s="3" t="str">
        <f ca="1" t="shared" si="140"/>
        <v>Player 36</v>
      </c>
      <c r="E3173" s="3"/>
      <c r="F3173" s="3"/>
      <c r="G3173">
        <f>1+MOD(A3173+D3143-2,2*$E$2+1)</f>
        <v>23</v>
      </c>
    </row>
    <row r="3174" spans="1:7" ht="12.75">
      <c r="A3174" s="3">
        <v>28</v>
      </c>
      <c r="B3174" s="4">
        <f t="shared" si="142"/>
        <v>16</v>
      </c>
      <c r="C3174" s="4" t="str">
        <f ca="1">IF(G3174=$E$2+1,D3144,INDIRECT(ADDRESS(4+MOD(IF(G3174&lt;$E$2+1,G3174,$E$2+$E$2+2-G3174)-A3174+2*$E$2+1,2*$E$2+1),3)))</f>
        <v>Player 28</v>
      </c>
      <c r="D3174" s="3" t="str">
        <f ca="1" t="shared" si="140"/>
        <v>Player 36</v>
      </c>
      <c r="E3174" s="3"/>
      <c r="F3174" s="3"/>
      <c r="G3174">
        <f>1+MOD(A3174+D3143-2,2*$E$2+1)</f>
        <v>24</v>
      </c>
    </row>
    <row r="3175" spans="1:7" ht="12.75">
      <c r="A3175" s="3">
        <v>29</v>
      </c>
      <c r="B3175" s="4">
        <f t="shared" si="142"/>
        <v>15</v>
      </c>
      <c r="C3175" s="4" t="str">
        <f ca="1">IF(G3175=$E$2+1,D3144,INDIRECT(ADDRESS(4+MOD(IF(G3175&lt;$E$2+1,G3175,$E$2+$E$2+2-G3175)-A3175+2*$E$2+1,2*$E$2+1),3)))</f>
        <v>Player 26</v>
      </c>
      <c r="D3175" s="3" t="str">
        <f ca="1" t="shared" si="140"/>
        <v>Player 36</v>
      </c>
      <c r="E3175" s="3"/>
      <c r="F3175" s="3"/>
      <c r="G3175">
        <f>1+MOD(A3175+D3143-2,2*$E$2+1)</f>
        <v>25</v>
      </c>
    </row>
    <row r="3176" spans="1:7" ht="12.75">
      <c r="A3176" s="3">
        <v>30</v>
      </c>
      <c r="B3176" s="4">
        <f t="shared" si="142"/>
        <v>14</v>
      </c>
      <c r="C3176" s="4" t="str">
        <f ca="1">IF(G3176=$E$2+1,D3144,INDIRECT(ADDRESS(4+MOD(IF(G3176&lt;$E$2+1,G3176,$E$2+$E$2+2-G3176)-A3176+2*$E$2+1,2*$E$2+1),3)))</f>
        <v>Player 24</v>
      </c>
      <c r="D3176" s="3" t="str">
        <f ca="1">IF(G3176=$E$2+1,$F$3,INDIRECT(ADDRESS(4+MOD(IF(G3176&lt;$E$2+1,$E$2+$E$2+2-G3176,G3176)-A3176+2*$E$2+1,2*$E$2+1),3)))</f>
        <v>Player 36</v>
      </c>
      <c r="E3176" s="3"/>
      <c r="F3176" s="3"/>
      <c r="G3176">
        <f>1+MOD(A3176+D3143-2,2*$E$2+1)</f>
        <v>26</v>
      </c>
    </row>
    <row r="3177" spans="1:7" ht="12.75">
      <c r="A3177" s="3">
        <v>31</v>
      </c>
      <c r="B3177" s="4">
        <f t="shared" si="142"/>
        <v>13</v>
      </c>
      <c r="C3177" s="4" t="str">
        <f ca="1">IF(G3177=$E$2+1,D3144,INDIRECT(ADDRESS(4+MOD(IF(G3177&lt;$E$2+1,G3177,$E$2+$E$2+2-G3177)-A3177+2*$E$2+1,2*$E$2+1),3)))</f>
        <v>Player 22</v>
      </c>
      <c r="D3177" s="3" t="str">
        <f ca="1">IF(G3177=$E$2+1,$F$3,INDIRECT(ADDRESS(4+MOD(IF(G3177&lt;$E$2+1,$E$2+$E$2+2-G3177,G3177)-A3177+2*$E$2+1,2*$E$2+1),3)))</f>
        <v>Player 36</v>
      </c>
      <c r="E3177" s="3"/>
      <c r="F3177" s="3"/>
      <c r="G3177">
        <f>1+MOD(A3177+D3143-2,2*$E$2+1)</f>
        <v>27</v>
      </c>
    </row>
    <row r="3178" spans="1:7" ht="12.75">
      <c r="A3178" s="3">
        <v>32</v>
      </c>
      <c r="B3178" s="4">
        <f t="shared" si="142"/>
        <v>12</v>
      </c>
      <c r="C3178" s="4" t="str">
        <f ca="1">IF(G3178=$E$2+1,D3144,INDIRECT(ADDRESS(4+MOD(IF(G3178&lt;$E$2+1,G3178,$E$2+$E$2+2-G3178)-A3178+2*$E$2+1,2*$E$2+1),3)))</f>
        <v>Player 20</v>
      </c>
      <c r="D3178" s="3" t="str">
        <f aca="true" ca="1" t="shared" si="143" ref="D3178:D3185">IF(G3178=$E$2+1,$F$3,INDIRECT(ADDRESS(4+MOD(IF(G3178&lt;$E$2+1,$E$2+$E$2+2-G3178,G3178)-A3178+2*$E$2+1,2*$E$2+1),3)))</f>
        <v>Player 36</v>
      </c>
      <c r="E3178" s="3"/>
      <c r="F3178" s="3"/>
      <c r="G3178">
        <f>1+MOD(A3178+D3143-2,2*$E$2+1)</f>
        <v>28</v>
      </c>
    </row>
    <row r="3179" spans="1:7" ht="12.75">
      <c r="A3179" s="3">
        <v>33</v>
      </c>
      <c r="B3179" s="4">
        <f t="shared" si="142"/>
        <v>11</v>
      </c>
      <c r="C3179" s="4" t="str">
        <f ca="1">IF(G3179=$E$2+1,D3144,INDIRECT(ADDRESS(4+MOD(IF(G3179&lt;$E$2+1,G3179,$E$2+$E$2+2-G3179)-A3179+2*$E$2+1,2*$E$2+1),3)))</f>
        <v>Player 18</v>
      </c>
      <c r="D3179" s="3" t="str">
        <f ca="1" t="shared" si="143"/>
        <v>Player 36</v>
      </c>
      <c r="E3179" s="3"/>
      <c r="F3179" s="3"/>
      <c r="G3179">
        <f>1+MOD(A3179+D3143-2,2*$E$2+1)</f>
        <v>29</v>
      </c>
    </row>
    <row r="3180" spans="1:7" ht="12.75">
      <c r="A3180" s="3">
        <v>34</v>
      </c>
      <c r="B3180" s="4">
        <f t="shared" si="142"/>
        <v>10</v>
      </c>
      <c r="C3180" s="4" t="str">
        <f ca="1">IF(G3180=$E$2+1,D3144,INDIRECT(ADDRESS(4+MOD(IF(G3180&lt;$E$2+1,G3180,$E$2+$E$2+2-G3180)-A3180+2*$E$2+1,2*$E$2+1),3)))</f>
        <v>Player 16</v>
      </c>
      <c r="D3180" s="3" t="str">
        <f ca="1" t="shared" si="143"/>
        <v>Player 36</v>
      </c>
      <c r="E3180" s="3"/>
      <c r="F3180" s="3"/>
      <c r="G3180">
        <f>1+MOD(A3180+D3143-2,2*$E$2+1)</f>
        <v>30</v>
      </c>
    </row>
    <row r="3181" spans="1:7" ht="12.75">
      <c r="A3181" s="3">
        <v>35</v>
      </c>
      <c r="B3181" s="4">
        <f t="shared" si="142"/>
        <v>9</v>
      </c>
      <c r="C3181" s="4" t="str">
        <f ca="1">IF(G3181=$E$2+1,D3144,INDIRECT(ADDRESS(4+MOD(IF(G3181&lt;$E$2+1,G3181,$E$2+$E$2+2-G3181)-A3181+2*$E$2+1,2*$E$2+1),3)))</f>
        <v>Player 14</v>
      </c>
      <c r="D3181" s="3" t="str">
        <f ca="1" t="shared" si="143"/>
        <v>Player 36</v>
      </c>
      <c r="E3181" s="3"/>
      <c r="F3181" s="3"/>
      <c r="G3181">
        <f>1+MOD(A3181+D3143-2,2*$E$2+1)</f>
        <v>31</v>
      </c>
    </row>
    <row r="3182" spans="1:7" ht="12.75">
      <c r="A3182" s="3">
        <v>36</v>
      </c>
      <c r="B3182" s="4">
        <f t="shared" si="142"/>
        <v>8</v>
      </c>
      <c r="C3182" s="4" t="str">
        <f ca="1">IF(G3182=$E$2+1,D3144,INDIRECT(ADDRESS(4+MOD(IF(G3182&lt;$E$2+1,G3182,$E$2+$E$2+2-G3182)-A3182+2*$E$2+1,2*$E$2+1),3)))</f>
        <v>Player 12</v>
      </c>
      <c r="D3182" s="3" t="str">
        <f ca="1" t="shared" si="143"/>
        <v>Player 36</v>
      </c>
      <c r="E3182" s="3"/>
      <c r="F3182" s="3"/>
      <c r="G3182">
        <f>1+MOD(A3182+D3143-2,2*$E$2+1)</f>
        <v>32</v>
      </c>
    </row>
    <row r="3183" spans="1:7" ht="12.75">
      <c r="A3183" s="3">
        <v>37</v>
      </c>
      <c r="B3183" s="4">
        <f t="shared" si="142"/>
        <v>7</v>
      </c>
      <c r="C3183" s="4" t="str">
        <f ca="1">IF(G3183=$E$2+1,D3144,INDIRECT(ADDRESS(4+MOD(IF(G3183&lt;$E$2+1,G3183,$E$2+$E$2+2-G3183)-A3183+2*$E$2+1,2*$E$2+1),3)))</f>
        <v>Player 10</v>
      </c>
      <c r="D3183" s="3" t="str">
        <f ca="1" t="shared" si="143"/>
        <v>Player 36</v>
      </c>
      <c r="E3183" s="3"/>
      <c r="F3183" s="3"/>
      <c r="G3183">
        <f>1+MOD(A3183+D3143-2,2*$E$2+1)</f>
        <v>33</v>
      </c>
    </row>
    <row r="3184" spans="1:7" ht="12.75">
      <c r="A3184" s="3">
        <v>38</v>
      </c>
      <c r="B3184" s="4">
        <f t="shared" si="142"/>
        <v>6</v>
      </c>
      <c r="C3184" s="4" t="str">
        <f ca="1">IF(G3184=$E$2+1,D3144,INDIRECT(ADDRESS(4+MOD(IF(G3184&lt;$E$2+1,G3184,$E$2+$E$2+2-G3184)-A3184+2*$E$2+1,2*$E$2+1),3)))</f>
        <v>Player 8</v>
      </c>
      <c r="D3184" s="3" t="str">
        <f ca="1" t="shared" si="143"/>
        <v>Player 36</v>
      </c>
      <c r="E3184" s="3"/>
      <c r="F3184" s="3"/>
      <c r="G3184">
        <f>1+MOD(A3184+D3143-2,2*$E$2+1)</f>
        <v>34</v>
      </c>
    </row>
    <row r="3185" spans="1:7" ht="12.75">
      <c r="A3185" s="3">
        <v>39</v>
      </c>
      <c r="B3185" s="4">
        <f t="shared" si="142"/>
        <v>5</v>
      </c>
      <c r="C3185" s="4" t="str">
        <f ca="1">IF(G3185=$E$2+1,D3144,INDIRECT(ADDRESS(4+MOD(IF(G3185&lt;$E$2+1,G3185,$E$2+$E$2+2-G3185)-A3185+2*$E$2+1,2*$E$2+1),3)))</f>
        <v>Player 6</v>
      </c>
      <c r="D3185" s="3" t="str">
        <f ca="1" t="shared" si="143"/>
        <v>Player 36</v>
      </c>
      <c r="E3185" s="3"/>
      <c r="F3185" s="3"/>
      <c r="G3185">
        <f>1+MOD(A3185+D3143-2,2*$E$2+1)</f>
        <v>35</v>
      </c>
    </row>
    <row r="3194" spans="1:6" ht="12.75">
      <c r="A3194" t="s">
        <v>45</v>
      </c>
      <c r="C3194" s="1" t="s">
        <v>46</v>
      </c>
      <c r="D3194" s="2">
        <v>37</v>
      </c>
      <c r="F3194"/>
    </row>
    <row r="3195" spans="3:6" ht="12.75">
      <c r="C3195" s="1" t="s">
        <v>47</v>
      </c>
      <c r="D3195" s="2" t="str">
        <f ca="1">INDIRECT(ADDRESS(3+D3194,3))</f>
        <v>Player 37</v>
      </c>
      <c r="F3195"/>
    </row>
    <row r="3196" ht="12.75">
      <c r="F3196"/>
    </row>
    <row r="3197" spans="1:7" ht="12.75">
      <c r="A3197" s="3" t="s">
        <v>57</v>
      </c>
      <c r="B3197" s="13" t="s">
        <v>5</v>
      </c>
      <c r="C3197" s="4" t="s">
        <v>11</v>
      </c>
      <c r="D3197" s="3" t="s">
        <v>10</v>
      </c>
      <c r="E3197" s="5" t="s">
        <v>3</v>
      </c>
      <c r="F3197" s="3" t="s">
        <v>4</v>
      </c>
      <c r="G3197" t="s">
        <v>48</v>
      </c>
    </row>
    <row r="3198" spans="1:7" ht="12.75">
      <c r="A3198" s="16">
        <v>1</v>
      </c>
      <c r="B3198" s="15">
        <f>IF(G3198=$E$2+1,0,IF(G3198&lt;$E$2+1,G3198,$E$2+$E$2+2-G3198))</f>
        <v>3</v>
      </c>
      <c r="C3198" s="15" t="str">
        <f ca="1">IF(G3198=$E$2+1,D3195,INDIRECT(ADDRESS(4+MOD(IF(G3198&lt;$E$2+1,G3198,$E$2+$E$2+2-G3198)-A3198+2*$E$2+1,2*$E$2+1),3)))</f>
        <v>Player 3</v>
      </c>
      <c r="D3198" s="16" t="str">
        <f aca="true" ca="1" t="shared" si="144" ref="D3198:D3226">IF(G3198=$E$2+1,$F$3,INDIRECT(ADDRESS(4+MOD(IF(G3198&lt;$E$2+1,$E$2+$E$2+2-G3198,G3198)-A3198+2*$E$2+1,2*$E$2+1),3)))</f>
        <v>Player 37</v>
      </c>
      <c r="E3198" s="17"/>
      <c r="F3198" s="16"/>
      <c r="G3198">
        <f>1+MOD(A3198+D3194-2,2*$E$2+1)</f>
        <v>37</v>
      </c>
    </row>
    <row r="3199" spans="1:7" ht="12.75">
      <c r="A3199" s="3">
        <v>2</v>
      </c>
      <c r="B3199" s="4">
        <f aca="true" t="shared" si="145" ref="B3199:B3218">IF(G3199=$E$2+1,0,IF(G3199&lt;$E$2+1,G3199,$E$2+$E$2+2-G3199))</f>
        <v>2</v>
      </c>
      <c r="C3199" s="4" t="str">
        <f ca="1">IF(G3199=$E$2+1,D3195,INDIRECT(ADDRESS(4+MOD(IF(G3199&lt;$E$2+1,G3199,$E$2+$E$2+2-G3199)-A3199+2*$E$2+1,2*$E$2+1),3)))</f>
        <v>Player 1</v>
      </c>
      <c r="D3199" s="3" t="str">
        <f ca="1" t="shared" si="144"/>
        <v>Player 37</v>
      </c>
      <c r="E3199" s="5"/>
      <c r="F3199" s="3"/>
      <c r="G3199">
        <f>1+MOD(A3199+D3194-2,2*$E$2+1)</f>
        <v>38</v>
      </c>
    </row>
    <row r="3200" spans="1:7" ht="12.75">
      <c r="A3200" s="3">
        <v>3</v>
      </c>
      <c r="B3200" s="4">
        <f t="shared" si="145"/>
        <v>1</v>
      </c>
      <c r="C3200" s="4" t="str">
        <f ca="1">IF(G3200=$E$2+1,D3195,INDIRECT(ADDRESS(4+MOD(IF(G3200&lt;$E$2+1,G3200,$E$2+$E$2+2-G3200)-A3200+2*$E$2+1,2*$E$2+1),3)))</f>
        <v>Player 38</v>
      </c>
      <c r="D3200" s="3" t="str">
        <f ca="1" t="shared" si="144"/>
        <v>Player 37</v>
      </c>
      <c r="E3200" s="3"/>
      <c r="F3200" s="3"/>
      <c r="G3200">
        <f>1+MOD(A3200+D3194-2,2*$E$2+1)</f>
        <v>39</v>
      </c>
    </row>
    <row r="3201" spans="1:7" ht="12.75">
      <c r="A3201" s="3">
        <v>4</v>
      </c>
      <c r="B3201" s="4">
        <f t="shared" si="145"/>
        <v>1</v>
      </c>
      <c r="C3201" s="4" t="str">
        <f ca="1">IF(G3201=$E$2+1,D3195,INDIRECT(ADDRESS(4+MOD(IF(G3201&lt;$E$2+1,G3201,$E$2+$E$2+2-G3201)-A3201+2*$E$2+1,2*$E$2+1),3)))</f>
        <v>Player 37</v>
      </c>
      <c r="D3201" s="3" t="str">
        <f ca="1" t="shared" si="144"/>
        <v>Player 36</v>
      </c>
      <c r="E3201" s="3"/>
      <c r="F3201" s="3"/>
      <c r="G3201">
        <f>1+MOD(A3201+D3194-2,2*$E$2+1)</f>
        <v>1</v>
      </c>
    </row>
    <row r="3202" spans="1:7" ht="12.75">
      <c r="A3202" s="3">
        <v>5</v>
      </c>
      <c r="B3202" s="4">
        <f t="shared" si="145"/>
        <v>2</v>
      </c>
      <c r="C3202" s="4" t="str">
        <f ca="1">IF(G3202=$E$2+1,D3195,INDIRECT(ADDRESS(4+MOD(IF(G3202&lt;$E$2+1,G3202,$E$2+$E$2+2-G3202)-A3202+2*$E$2+1,2*$E$2+1),3)))</f>
        <v>Player 37</v>
      </c>
      <c r="D3202" s="3" t="str">
        <f ca="1" t="shared" si="144"/>
        <v>Player 34</v>
      </c>
      <c r="E3202" s="3"/>
      <c r="F3202" s="3"/>
      <c r="G3202">
        <f>1+MOD(A3202+D3194-2,2*$E$2+1)</f>
        <v>2</v>
      </c>
    </row>
    <row r="3203" spans="1:7" ht="12.75">
      <c r="A3203" s="3">
        <v>6</v>
      </c>
      <c r="B3203" s="4">
        <f t="shared" si="145"/>
        <v>3</v>
      </c>
      <c r="C3203" s="4" t="str">
        <f ca="1">IF(G3203=$E$2+1,D3195,INDIRECT(ADDRESS(4+MOD(IF(G3203&lt;$E$2+1,G3203,$E$2+$E$2+2-G3203)-A3203+2*$E$2+1,2*$E$2+1),3)))</f>
        <v>Player 37</v>
      </c>
      <c r="D3203" s="3" t="str">
        <f ca="1" t="shared" si="144"/>
        <v>Player 32</v>
      </c>
      <c r="E3203" s="3"/>
      <c r="F3203" s="3"/>
      <c r="G3203">
        <f>1+MOD(A3203+D3194-2,2*$E$2+1)</f>
        <v>3</v>
      </c>
    </row>
    <row r="3204" spans="1:7" ht="12.75">
      <c r="A3204" s="3">
        <v>7</v>
      </c>
      <c r="B3204" s="4">
        <f t="shared" si="145"/>
        <v>4</v>
      </c>
      <c r="C3204" s="4" t="str">
        <f ca="1">IF(G3204=$E$2+1,D3195,INDIRECT(ADDRESS(4+MOD(IF(G3204&lt;$E$2+1,G3204,$E$2+$E$2+2-G3204)-A3204+2*$E$2+1,2*$E$2+1),3)))</f>
        <v>Player 37</v>
      </c>
      <c r="D3204" s="3" t="str">
        <f ca="1" t="shared" si="144"/>
        <v>Player 30</v>
      </c>
      <c r="E3204" s="3"/>
      <c r="F3204" s="3"/>
      <c r="G3204">
        <f>1+MOD(A3204+D3194-2,2*$E$2+1)</f>
        <v>4</v>
      </c>
    </row>
    <row r="3205" spans="1:7" ht="12.75">
      <c r="A3205" s="3">
        <v>8</v>
      </c>
      <c r="B3205" s="4">
        <f t="shared" si="145"/>
        <v>5</v>
      </c>
      <c r="C3205" s="4" t="str">
        <f ca="1">IF(G3205=$E$2+1,D3195,INDIRECT(ADDRESS(4+MOD(IF(G3205&lt;$E$2+1,G3205,$E$2+$E$2+2-G3205)-A3205+2*$E$2+1,2*$E$2+1),3)))</f>
        <v>Player 37</v>
      </c>
      <c r="D3205" s="3" t="str">
        <f ca="1" t="shared" si="144"/>
        <v>Player 28</v>
      </c>
      <c r="E3205" s="3"/>
      <c r="F3205" s="3"/>
      <c r="G3205">
        <f>1+MOD(A3205+D3194-2,2*$E$2+1)</f>
        <v>5</v>
      </c>
    </row>
    <row r="3206" spans="1:7" ht="12.75">
      <c r="A3206" s="3">
        <v>9</v>
      </c>
      <c r="B3206" s="4">
        <f t="shared" si="145"/>
        <v>6</v>
      </c>
      <c r="C3206" s="4" t="str">
        <f ca="1">IF(G3206=$E$2+1,D3195,INDIRECT(ADDRESS(4+MOD(IF(G3206&lt;$E$2+1,G3206,$E$2+$E$2+2-G3206)-A3206+2*$E$2+1,2*$E$2+1),3)))</f>
        <v>Player 37</v>
      </c>
      <c r="D3206" s="3" t="str">
        <f ca="1" t="shared" si="144"/>
        <v>Player 26</v>
      </c>
      <c r="E3206" s="3"/>
      <c r="F3206" s="3"/>
      <c r="G3206">
        <f>1+MOD(A3206+D3194-2,2*$E$2+1)</f>
        <v>6</v>
      </c>
    </row>
    <row r="3207" spans="1:7" ht="12.75">
      <c r="A3207" s="3">
        <v>10</v>
      </c>
      <c r="B3207" s="4">
        <f t="shared" si="145"/>
        <v>7</v>
      </c>
      <c r="C3207" s="4" t="str">
        <f ca="1">IF(G3207=$E$2+1,D3195,INDIRECT(ADDRESS(4+MOD(IF(G3207&lt;$E$2+1,G3207,$E$2+$E$2+2-G3207)-A3207+2*$E$2+1,2*$E$2+1),3)))</f>
        <v>Player 37</v>
      </c>
      <c r="D3207" s="3" t="str">
        <f ca="1" t="shared" si="144"/>
        <v>Player 24</v>
      </c>
      <c r="E3207" s="3"/>
      <c r="F3207" s="3"/>
      <c r="G3207">
        <f>1+MOD(A3207+D3194-2,2*$E$2+1)</f>
        <v>7</v>
      </c>
    </row>
    <row r="3208" spans="1:7" ht="12.75">
      <c r="A3208" s="3">
        <v>11</v>
      </c>
      <c r="B3208" s="4">
        <f t="shared" si="145"/>
        <v>8</v>
      </c>
      <c r="C3208" s="4" t="str">
        <f ca="1">IF(G3208=$E$2+1,D3195,INDIRECT(ADDRESS(4+MOD(IF(G3208&lt;$E$2+1,G3208,$E$2+$E$2+2-G3208)-A3208+2*$E$2+1,2*$E$2+1),3)))</f>
        <v>Player 37</v>
      </c>
      <c r="D3208" s="3" t="str">
        <f ca="1" t="shared" si="144"/>
        <v>Player 22</v>
      </c>
      <c r="E3208" s="3"/>
      <c r="F3208" s="3"/>
      <c r="G3208">
        <f>1+MOD(A3208+D3194-2,2*$E$2+1)</f>
        <v>8</v>
      </c>
    </row>
    <row r="3209" spans="1:7" ht="12.75">
      <c r="A3209" s="3">
        <v>12</v>
      </c>
      <c r="B3209" s="4">
        <f t="shared" si="145"/>
        <v>9</v>
      </c>
      <c r="C3209" s="4" t="str">
        <f ca="1">IF(G3209=$E$2+1,D3195,INDIRECT(ADDRESS(4+MOD(IF(G3209&lt;$E$2+1,G3209,$E$2+$E$2+2-G3209)-A3209+2*$E$2+1,2*$E$2+1),3)))</f>
        <v>Player 37</v>
      </c>
      <c r="D3209" s="3" t="str">
        <f ca="1" t="shared" si="144"/>
        <v>Player 20</v>
      </c>
      <c r="E3209" s="3"/>
      <c r="F3209" s="3"/>
      <c r="G3209">
        <f>1+MOD(A3209+D3194-2,2*$E$2+1)</f>
        <v>9</v>
      </c>
    </row>
    <row r="3210" spans="1:7" ht="12.75">
      <c r="A3210" s="3">
        <v>13</v>
      </c>
      <c r="B3210" s="4">
        <f t="shared" si="145"/>
        <v>10</v>
      </c>
      <c r="C3210" s="4" t="str">
        <f ca="1">IF(G3210=$E$2+1,D3195,INDIRECT(ADDRESS(4+MOD(IF(G3210&lt;$E$2+1,G3210,$E$2+$E$2+2-G3210)-A3210+2*$E$2+1,2*$E$2+1),3)))</f>
        <v>Player 37</v>
      </c>
      <c r="D3210" s="3" t="str">
        <f ca="1" t="shared" si="144"/>
        <v>Player 18</v>
      </c>
      <c r="E3210" s="3"/>
      <c r="F3210" s="3"/>
      <c r="G3210">
        <f>1+MOD(A3210+D3194-2,2*$E$2+1)</f>
        <v>10</v>
      </c>
    </row>
    <row r="3211" spans="1:7" ht="12.75">
      <c r="A3211" s="3">
        <v>14</v>
      </c>
      <c r="B3211" s="4">
        <f t="shared" si="145"/>
        <v>11</v>
      </c>
      <c r="C3211" s="4" t="str">
        <f ca="1">IF(G3211=$E$2+1,D3195,INDIRECT(ADDRESS(4+MOD(IF(G3211&lt;$E$2+1,G3211,$E$2+$E$2+2-G3211)-A3211+2*$E$2+1,2*$E$2+1),3)))</f>
        <v>Player 37</v>
      </c>
      <c r="D3211" s="3" t="str">
        <f ca="1" t="shared" si="144"/>
        <v>Player 16</v>
      </c>
      <c r="E3211" s="3"/>
      <c r="F3211" s="3"/>
      <c r="G3211">
        <f>1+MOD(A3211+D3194-2,2*$E$2+1)</f>
        <v>11</v>
      </c>
    </row>
    <row r="3212" spans="1:7" ht="12.75">
      <c r="A3212" s="3">
        <v>15</v>
      </c>
      <c r="B3212" s="4">
        <f t="shared" si="145"/>
        <v>12</v>
      </c>
      <c r="C3212" s="4" t="str">
        <f ca="1">IF(G3212=$E$2+1,D3195,INDIRECT(ADDRESS(4+MOD(IF(G3212&lt;$E$2+1,G3212,$E$2+$E$2+2-G3212)-A3212+2*$E$2+1,2*$E$2+1),3)))</f>
        <v>Player 37</v>
      </c>
      <c r="D3212" s="3" t="str">
        <f ca="1" t="shared" si="144"/>
        <v>Player 14</v>
      </c>
      <c r="E3212" s="3"/>
      <c r="F3212" s="3"/>
      <c r="G3212">
        <f>1+MOD(A3212+D3194-2,2*$E$2+1)</f>
        <v>12</v>
      </c>
    </row>
    <row r="3213" spans="1:7" ht="12.75">
      <c r="A3213" s="3">
        <v>16</v>
      </c>
      <c r="B3213" s="4">
        <f t="shared" si="145"/>
        <v>13</v>
      </c>
      <c r="C3213" s="4" t="str">
        <f ca="1">IF(G3213=$E$2+1,D3195,INDIRECT(ADDRESS(4+MOD(IF(G3213&lt;$E$2+1,G3213,$E$2+$E$2+2-G3213)-A3213+2*$E$2+1,2*$E$2+1),3)))</f>
        <v>Player 37</v>
      </c>
      <c r="D3213" s="3" t="str">
        <f ca="1" t="shared" si="144"/>
        <v>Player 12</v>
      </c>
      <c r="E3213" s="3"/>
      <c r="F3213" s="3"/>
      <c r="G3213">
        <f>1+MOD(A3213+D3194-2,2*$E$2+1)</f>
        <v>13</v>
      </c>
    </row>
    <row r="3214" spans="1:7" ht="12.75">
      <c r="A3214" s="3">
        <v>17</v>
      </c>
      <c r="B3214" s="4">
        <f t="shared" si="145"/>
        <v>14</v>
      </c>
      <c r="C3214" s="4" t="str">
        <f ca="1">IF(G3214=$E$2+1,D3195,INDIRECT(ADDRESS(4+MOD(IF(G3214&lt;$E$2+1,G3214,$E$2+$E$2+2-G3214)-A3214+2*$E$2+1,2*$E$2+1),3)))</f>
        <v>Player 37</v>
      </c>
      <c r="D3214" s="3" t="str">
        <f ca="1" t="shared" si="144"/>
        <v>Player 10</v>
      </c>
      <c r="E3214" s="3"/>
      <c r="F3214" s="3"/>
      <c r="G3214">
        <f>1+MOD(A3214+D3194-2,2*$E$2+1)</f>
        <v>14</v>
      </c>
    </row>
    <row r="3215" spans="1:7" ht="12.75">
      <c r="A3215" s="3">
        <v>18</v>
      </c>
      <c r="B3215" s="4">
        <f t="shared" si="145"/>
        <v>15</v>
      </c>
      <c r="C3215" s="4" t="str">
        <f ca="1">IF(G3215=$E$2+1,D3195,INDIRECT(ADDRESS(4+MOD(IF(G3215&lt;$E$2+1,G3215,$E$2+$E$2+2-G3215)-A3215+2*$E$2+1,2*$E$2+1),3)))</f>
        <v>Player 37</v>
      </c>
      <c r="D3215" s="3" t="str">
        <f ca="1" t="shared" si="144"/>
        <v>Player 8</v>
      </c>
      <c r="E3215" s="3"/>
      <c r="F3215" s="3"/>
      <c r="G3215">
        <f>1+MOD(A3215+D3194-2,2*$E$2+1)</f>
        <v>15</v>
      </c>
    </row>
    <row r="3216" spans="1:7" ht="12.75">
      <c r="A3216" s="3">
        <v>19</v>
      </c>
      <c r="B3216" s="4">
        <f t="shared" si="145"/>
        <v>16</v>
      </c>
      <c r="C3216" s="4" t="str">
        <f ca="1">IF(G3216=$E$2+1,D3195,INDIRECT(ADDRESS(4+MOD(IF(G3216&lt;$E$2+1,G3216,$E$2+$E$2+2-G3216)-A3216+2*$E$2+1,2*$E$2+1),3)))</f>
        <v>Player 37</v>
      </c>
      <c r="D3216" s="3" t="str">
        <f ca="1" t="shared" si="144"/>
        <v>Player 6</v>
      </c>
      <c r="E3216" s="3"/>
      <c r="F3216" s="3"/>
      <c r="G3216">
        <f>1+MOD(A3216+D3194-2,2*$E$2+1)</f>
        <v>16</v>
      </c>
    </row>
    <row r="3217" spans="1:7" ht="12.75">
      <c r="A3217" s="3">
        <v>20</v>
      </c>
      <c r="B3217" s="4">
        <f t="shared" si="145"/>
        <v>17</v>
      </c>
      <c r="C3217" s="4" t="str">
        <f ca="1">IF(G3217=$E$2+1,D3195,INDIRECT(ADDRESS(4+MOD(IF(G3217&lt;$E$2+1,G3217,$E$2+$E$2+2-G3217)-A3217+2*$E$2+1,2*$E$2+1),3)))</f>
        <v>Player 37</v>
      </c>
      <c r="D3217" s="3" t="str">
        <f ca="1" t="shared" si="144"/>
        <v>Player 4</v>
      </c>
      <c r="E3217" s="3"/>
      <c r="F3217" s="3"/>
      <c r="G3217">
        <f>1+MOD(A3217+D3194-2,2*$E$2+1)</f>
        <v>17</v>
      </c>
    </row>
    <row r="3218" spans="1:7" ht="12.75">
      <c r="A3218" s="3">
        <v>21</v>
      </c>
      <c r="B3218" s="4">
        <f t="shared" si="145"/>
        <v>18</v>
      </c>
      <c r="C3218" s="4" t="str">
        <f ca="1">IF(G3218=$E$2+1,D3195,INDIRECT(ADDRESS(4+MOD(IF(G3218&lt;$E$2+1,G3218,$E$2+$E$2+2-G3218)-A3218+2*$E$2+1,2*$E$2+1),3)))</f>
        <v>Player 37</v>
      </c>
      <c r="D3218" s="3" t="str">
        <f ca="1" t="shared" si="144"/>
        <v>Player 2</v>
      </c>
      <c r="E3218" s="3"/>
      <c r="F3218" s="3"/>
      <c r="G3218">
        <f>1+MOD(A3218+D3194-2,2*$E$2+1)</f>
        <v>18</v>
      </c>
    </row>
    <row r="3219" spans="1:7" ht="12.75">
      <c r="A3219" s="3">
        <v>22</v>
      </c>
      <c r="B3219" s="4">
        <f>IF(G3219=$E$2+1,0,IF(G3219&lt;$E$2+1,G3219,$E$2+$E$2+2-G3219))</f>
        <v>19</v>
      </c>
      <c r="C3219" s="4" t="str">
        <f ca="1">IF(G3219=$E$2+1,D3195,INDIRECT(ADDRESS(4+MOD(IF(G3219&lt;$E$2+1,G3219,$E$2+$E$2+2-G3219)-A3219+2*$E$2+1,2*$E$2+1),3)))</f>
        <v>Player 37</v>
      </c>
      <c r="D3219" s="3" t="str">
        <f ca="1" t="shared" si="144"/>
        <v>Player 39 or Rest</v>
      </c>
      <c r="E3219" s="3"/>
      <c r="F3219" s="3"/>
      <c r="G3219">
        <f>1+MOD(A3219+D3194-2,2*$E$2+1)</f>
        <v>19</v>
      </c>
    </row>
    <row r="3220" spans="1:7" ht="12.75">
      <c r="A3220" s="3">
        <v>23</v>
      </c>
      <c r="B3220" s="4">
        <f>IF(G3220=$E$2+1,0,IF(G3220&lt;$E$2+1,G3220,$E$2+$E$2+2-G3220))</f>
        <v>0</v>
      </c>
      <c r="C3220" s="4" t="str">
        <f ca="1">IF(G3220=$E$2+1,D3195,INDIRECT(ADDRESS(4+MOD(IF(G3220&lt;$E$2+1,G3220,$E$2+$E$2+2-G3220)-A3220+2*$E$2+1,2*$E$2+1),3)))</f>
        <v>Player 37</v>
      </c>
      <c r="D3220" s="3" t="str">
        <f ca="1" t="shared" si="144"/>
        <v>Rest</v>
      </c>
      <c r="E3220" s="3"/>
      <c r="F3220" s="3"/>
      <c r="G3220">
        <f>1+MOD(A3220+D3194-2,2*$E$2+1)</f>
        <v>20</v>
      </c>
    </row>
    <row r="3221" spans="1:7" ht="12.75">
      <c r="A3221" s="3">
        <v>24</v>
      </c>
      <c r="B3221" s="4">
        <f aca="true" t="shared" si="146" ref="B3221:B3236">IF(G3221=$E$2+1,0,IF(G3221&lt;$E$2+1,G3221,$E$2+$E$2+2-G3221))</f>
        <v>19</v>
      </c>
      <c r="C3221" s="4" t="str">
        <f ca="1">IF(G3221=$E$2+1,D3195,INDIRECT(ADDRESS(4+MOD(IF(G3221&lt;$E$2+1,G3221,$E$2+$E$2+2-G3221)-A3221+2*$E$2+1,2*$E$2+1),3)))</f>
        <v>Player 35</v>
      </c>
      <c r="D3221" s="3" t="str">
        <f ca="1" t="shared" si="144"/>
        <v>Player 37</v>
      </c>
      <c r="E3221" s="3"/>
      <c r="F3221" s="3"/>
      <c r="G3221">
        <f>1+MOD(A3221+D3194-2,2*$E$2+1)</f>
        <v>21</v>
      </c>
    </row>
    <row r="3222" spans="1:7" ht="12.75">
      <c r="A3222" s="3">
        <v>25</v>
      </c>
      <c r="B3222" s="4">
        <f t="shared" si="146"/>
        <v>18</v>
      </c>
      <c r="C3222" s="4" t="str">
        <f ca="1">IF(G3222=$E$2+1,D3195,INDIRECT(ADDRESS(4+MOD(IF(G3222&lt;$E$2+1,G3222,$E$2+$E$2+2-G3222)-A3222+2*$E$2+1,2*$E$2+1),3)))</f>
        <v>Player 33</v>
      </c>
      <c r="D3222" s="3" t="str">
        <f ca="1" t="shared" si="144"/>
        <v>Player 37</v>
      </c>
      <c r="E3222" s="3"/>
      <c r="F3222" s="3"/>
      <c r="G3222">
        <f>1+MOD(A3222+D3194-2,2*$E$2+1)</f>
        <v>22</v>
      </c>
    </row>
    <row r="3223" spans="1:7" ht="12.75">
      <c r="A3223" s="3">
        <v>26</v>
      </c>
      <c r="B3223" s="4">
        <f t="shared" si="146"/>
        <v>17</v>
      </c>
      <c r="C3223" s="4" t="str">
        <f ca="1">IF(G3223=$E$2+1,D3195,INDIRECT(ADDRESS(4+MOD(IF(G3223&lt;$E$2+1,G3223,$E$2+$E$2+2-G3223)-A3223+2*$E$2+1,2*$E$2+1),3)))</f>
        <v>Player 31</v>
      </c>
      <c r="D3223" s="3" t="str">
        <f ca="1" t="shared" si="144"/>
        <v>Player 37</v>
      </c>
      <c r="E3223" s="3"/>
      <c r="F3223" s="3"/>
      <c r="G3223">
        <f>1+MOD(A3223+D3194-2,2*$E$2+1)</f>
        <v>23</v>
      </c>
    </row>
    <row r="3224" spans="1:7" ht="12.75">
      <c r="A3224" s="3">
        <v>27</v>
      </c>
      <c r="B3224" s="4">
        <f t="shared" si="146"/>
        <v>16</v>
      </c>
      <c r="C3224" s="4" t="str">
        <f ca="1">IF(G3224=$E$2+1,D3195,INDIRECT(ADDRESS(4+MOD(IF(G3224&lt;$E$2+1,G3224,$E$2+$E$2+2-G3224)-A3224+2*$E$2+1,2*$E$2+1),3)))</f>
        <v>Player 29</v>
      </c>
      <c r="D3224" s="3" t="str">
        <f ca="1" t="shared" si="144"/>
        <v>Player 37</v>
      </c>
      <c r="E3224" s="3"/>
      <c r="F3224" s="3"/>
      <c r="G3224">
        <f>1+MOD(A3224+D3194-2,2*$E$2+1)</f>
        <v>24</v>
      </c>
    </row>
    <row r="3225" spans="1:7" ht="12.75">
      <c r="A3225" s="3">
        <v>28</v>
      </c>
      <c r="B3225" s="4">
        <f t="shared" si="146"/>
        <v>15</v>
      </c>
      <c r="C3225" s="4" t="str">
        <f ca="1">IF(G3225=$E$2+1,D3195,INDIRECT(ADDRESS(4+MOD(IF(G3225&lt;$E$2+1,G3225,$E$2+$E$2+2-G3225)-A3225+2*$E$2+1,2*$E$2+1),3)))</f>
        <v>Player 27</v>
      </c>
      <c r="D3225" s="3" t="str">
        <f ca="1" t="shared" si="144"/>
        <v>Player 37</v>
      </c>
      <c r="E3225" s="3"/>
      <c r="F3225" s="3"/>
      <c r="G3225">
        <f>1+MOD(A3225+D3194-2,2*$E$2+1)</f>
        <v>25</v>
      </c>
    </row>
    <row r="3226" spans="1:7" ht="12.75">
      <c r="A3226" s="3">
        <v>29</v>
      </c>
      <c r="B3226" s="4">
        <f t="shared" si="146"/>
        <v>14</v>
      </c>
      <c r="C3226" s="4" t="str">
        <f ca="1">IF(G3226=$E$2+1,D3195,INDIRECT(ADDRESS(4+MOD(IF(G3226&lt;$E$2+1,G3226,$E$2+$E$2+2-G3226)-A3226+2*$E$2+1,2*$E$2+1),3)))</f>
        <v>Player 25</v>
      </c>
      <c r="D3226" s="3" t="str">
        <f ca="1" t="shared" si="144"/>
        <v>Player 37</v>
      </c>
      <c r="E3226" s="3"/>
      <c r="F3226" s="3"/>
      <c r="G3226">
        <f>1+MOD(A3226+D3194-2,2*$E$2+1)</f>
        <v>26</v>
      </c>
    </row>
    <row r="3227" spans="1:7" ht="12.75">
      <c r="A3227" s="3">
        <v>30</v>
      </c>
      <c r="B3227" s="4">
        <f t="shared" si="146"/>
        <v>13</v>
      </c>
      <c r="C3227" s="4" t="str">
        <f ca="1">IF(G3227=$E$2+1,D3195,INDIRECT(ADDRESS(4+MOD(IF(G3227&lt;$E$2+1,G3227,$E$2+$E$2+2-G3227)-A3227+2*$E$2+1,2*$E$2+1),3)))</f>
        <v>Player 23</v>
      </c>
      <c r="D3227" s="3" t="str">
        <f ca="1">IF(G3227=$E$2+1,$F$3,INDIRECT(ADDRESS(4+MOD(IF(G3227&lt;$E$2+1,$E$2+$E$2+2-G3227,G3227)-A3227+2*$E$2+1,2*$E$2+1),3)))</f>
        <v>Player 37</v>
      </c>
      <c r="E3227" s="3"/>
      <c r="F3227" s="3"/>
      <c r="G3227">
        <f>1+MOD(A3227+D3194-2,2*$E$2+1)</f>
        <v>27</v>
      </c>
    </row>
    <row r="3228" spans="1:7" ht="12.75">
      <c r="A3228" s="3">
        <v>31</v>
      </c>
      <c r="B3228" s="4">
        <f t="shared" si="146"/>
        <v>12</v>
      </c>
      <c r="C3228" s="4" t="str">
        <f ca="1">IF(G3228=$E$2+1,D3195,INDIRECT(ADDRESS(4+MOD(IF(G3228&lt;$E$2+1,G3228,$E$2+$E$2+2-G3228)-A3228+2*$E$2+1,2*$E$2+1),3)))</f>
        <v>Player 21</v>
      </c>
      <c r="D3228" s="3" t="str">
        <f ca="1">IF(G3228=$E$2+1,$F$3,INDIRECT(ADDRESS(4+MOD(IF(G3228&lt;$E$2+1,$E$2+$E$2+2-G3228,G3228)-A3228+2*$E$2+1,2*$E$2+1),3)))</f>
        <v>Player 37</v>
      </c>
      <c r="E3228" s="3"/>
      <c r="F3228" s="3"/>
      <c r="G3228">
        <f>1+MOD(A3228+D3194-2,2*$E$2+1)</f>
        <v>28</v>
      </c>
    </row>
    <row r="3229" spans="1:7" ht="12.75">
      <c r="A3229" s="3">
        <v>32</v>
      </c>
      <c r="B3229" s="4">
        <f t="shared" si="146"/>
        <v>11</v>
      </c>
      <c r="C3229" s="4" t="str">
        <f ca="1">IF(G3229=$E$2+1,D3195,INDIRECT(ADDRESS(4+MOD(IF(G3229&lt;$E$2+1,G3229,$E$2+$E$2+2-G3229)-A3229+2*$E$2+1,2*$E$2+1),3)))</f>
        <v>Player 19</v>
      </c>
      <c r="D3229" s="3" t="str">
        <f aca="true" ca="1" t="shared" si="147" ref="D3229:D3236">IF(G3229=$E$2+1,$F$3,INDIRECT(ADDRESS(4+MOD(IF(G3229&lt;$E$2+1,$E$2+$E$2+2-G3229,G3229)-A3229+2*$E$2+1,2*$E$2+1),3)))</f>
        <v>Player 37</v>
      </c>
      <c r="E3229" s="3"/>
      <c r="F3229" s="3"/>
      <c r="G3229">
        <f>1+MOD(A3229+D3194-2,2*$E$2+1)</f>
        <v>29</v>
      </c>
    </row>
    <row r="3230" spans="1:7" ht="12.75">
      <c r="A3230" s="3">
        <v>33</v>
      </c>
      <c r="B3230" s="4">
        <f t="shared" si="146"/>
        <v>10</v>
      </c>
      <c r="C3230" s="4" t="str">
        <f ca="1">IF(G3230=$E$2+1,D3195,INDIRECT(ADDRESS(4+MOD(IF(G3230&lt;$E$2+1,G3230,$E$2+$E$2+2-G3230)-A3230+2*$E$2+1,2*$E$2+1),3)))</f>
        <v>Player 17</v>
      </c>
      <c r="D3230" s="3" t="str">
        <f ca="1" t="shared" si="147"/>
        <v>Player 37</v>
      </c>
      <c r="E3230" s="3"/>
      <c r="F3230" s="3"/>
      <c r="G3230">
        <f>1+MOD(A3230+D3194-2,2*$E$2+1)</f>
        <v>30</v>
      </c>
    </row>
    <row r="3231" spans="1:7" ht="12.75">
      <c r="A3231" s="3">
        <v>34</v>
      </c>
      <c r="B3231" s="4">
        <f t="shared" si="146"/>
        <v>9</v>
      </c>
      <c r="C3231" s="4" t="str">
        <f ca="1">IF(G3231=$E$2+1,D3195,INDIRECT(ADDRESS(4+MOD(IF(G3231&lt;$E$2+1,G3231,$E$2+$E$2+2-G3231)-A3231+2*$E$2+1,2*$E$2+1),3)))</f>
        <v>Player 15</v>
      </c>
      <c r="D3231" s="3" t="str">
        <f ca="1" t="shared" si="147"/>
        <v>Player 37</v>
      </c>
      <c r="E3231" s="3"/>
      <c r="F3231" s="3"/>
      <c r="G3231">
        <f>1+MOD(A3231+D3194-2,2*$E$2+1)</f>
        <v>31</v>
      </c>
    </row>
    <row r="3232" spans="1:7" ht="12.75">
      <c r="A3232" s="3">
        <v>35</v>
      </c>
      <c r="B3232" s="4">
        <f t="shared" si="146"/>
        <v>8</v>
      </c>
      <c r="C3232" s="4" t="str">
        <f ca="1">IF(G3232=$E$2+1,D3195,INDIRECT(ADDRESS(4+MOD(IF(G3232&lt;$E$2+1,G3232,$E$2+$E$2+2-G3232)-A3232+2*$E$2+1,2*$E$2+1),3)))</f>
        <v>Player 13</v>
      </c>
      <c r="D3232" s="3" t="str">
        <f ca="1" t="shared" si="147"/>
        <v>Player 37</v>
      </c>
      <c r="E3232" s="3"/>
      <c r="F3232" s="3"/>
      <c r="G3232">
        <f>1+MOD(A3232+D3194-2,2*$E$2+1)</f>
        <v>32</v>
      </c>
    </row>
    <row r="3233" spans="1:7" ht="12.75">
      <c r="A3233" s="3">
        <v>36</v>
      </c>
      <c r="B3233" s="4">
        <f t="shared" si="146"/>
        <v>7</v>
      </c>
      <c r="C3233" s="4" t="str">
        <f ca="1">IF(G3233=$E$2+1,D3195,INDIRECT(ADDRESS(4+MOD(IF(G3233&lt;$E$2+1,G3233,$E$2+$E$2+2-G3233)-A3233+2*$E$2+1,2*$E$2+1),3)))</f>
        <v>Player 11</v>
      </c>
      <c r="D3233" s="3" t="str">
        <f ca="1" t="shared" si="147"/>
        <v>Player 37</v>
      </c>
      <c r="E3233" s="3"/>
      <c r="F3233" s="3"/>
      <c r="G3233">
        <f>1+MOD(A3233+D3194-2,2*$E$2+1)</f>
        <v>33</v>
      </c>
    </row>
    <row r="3234" spans="1:7" ht="12.75">
      <c r="A3234" s="3">
        <v>37</v>
      </c>
      <c r="B3234" s="4">
        <f t="shared" si="146"/>
        <v>6</v>
      </c>
      <c r="C3234" s="4" t="str">
        <f ca="1">IF(G3234=$E$2+1,D3195,INDIRECT(ADDRESS(4+MOD(IF(G3234&lt;$E$2+1,G3234,$E$2+$E$2+2-G3234)-A3234+2*$E$2+1,2*$E$2+1),3)))</f>
        <v>Player 9</v>
      </c>
      <c r="D3234" s="3" t="str">
        <f ca="1" t="shared" si="147"/>
        <v>Player 37</v>
      </c>
      <c r="E3234" s="3"/>
      <c r="F3234" s="3"/>
      <c r="G3234">
        <f>1+MOD(A3234+D3194-2,2*$E$2+1)</f>
        <v>34</v>
      </c>
    </row>
    <row r="3235" spans="1:7" ht="12.75">
      <c r="A3235" s="3">
        <v>38</v>
      </c>
      <c r="B3235" s="4">
        <f t="shared" si="146"/>
        <v>5</v>
      </c>
      <c r="C3235" s="4" t="str">
        <f ca="1">IF(G3235=$E$2+1,D3195,INDIRECT(ADDRESS(4+MOD(IF(G3235&lt;$E$2+1,G3235,$E$2+$E$2+2-G3235)-A3235+2*$E$2+1,2*$E$2+1),3)))</f>
        <v>Player 7</v>
      </c>
      <c r="D3235" s="3" t="str">
        <f ca="1" t="shared" si="147"/>
        <v>Player 37</v>
      </c>
      <c r="E3235" s="3"/>
      <c r="F3235" s="3"/>
      <c r="G3235">
        <f>1+MOD(A3235+D3194-2,2*$E$2+1)</f>
        <v>35</v>
      </c>
    </row>
    <row r="3236" spans="1:7" ht="12.75">
      <c r="A3236" s="3">
        <v>39</v>
      </c>
      <c r="B3236" s="4">
        <f t="shared" si="146"/>
        <v>4</v>
      </c>
      <c r="C3236" s="4" t="str">
        <f ca="1">IF(G3236=$E$2+1,D3195,INDIRECT(ADDRESS(4+MOD(IF(G3236&lt;$E$2+1,G3236,$E$2+$E$2+2-G3236)-A3236+2*$E$2+1,2*$E$2+1),3)))</f>
        <v>Player 5</v>
      </c>
      <c r="D3236" s="3" t="str">
        <f ca="1" t="shared" si="147"/>
        <v>Player 37</v>
      </c>
      <c r="E3236" s="3"/>
      <c r="F3236" s="3"/>
      <c r="G3236">
        <f>1+MOD(A3236+D3194-2,2*$E$2+1)</f>
        <v>36</v>
      </c>
    </row>
    <row r="3244" spans="1:6" ht="12.75">
      <c r="A3244" t="s">
        <v>45</v>
      </c>
      <c r="C3244" s="1" t="s">
        <v>46</v>
      </c>
      <c r="D3244" s="2">
        <v>38</v>
      </c>
      <c r="F3244"/>
    </row>
    <row r="3245" spans="3:6" ht="12.75">
      <c r="C3245" s="1" t="s">
        <v>47</v>
      </c>
      <c r="D3245" s="2" t="str">
        <f ca="1">INDIRECT(ADDRESS(3+D3244,3))</f>
        <v>Player 38</v>
      </c>
      <c r="F3245"/>
    </row>
    <row r="3246" ht="12.75">
      <c r="F3246"/>
    </row>
    <row r="3247" spans="1:7" ht="12.75">
      <c r="A3247" s="3" t="s">
        <v>57</v>
      </c>
      <c r="B3247" s="13" t="s">
        <v>5</v>
      </c>
      <c r="C3247" s="4" t="s">
        <v>11</v>
      </c>
      <c r="D3247" s="3" t="s">
        <v>10</v>
      </c>
      <c r="E3247" s="5" t="s">
        <v>3</v>
      </c>
      <c r="F3247" s="3" t="s">
        <v>4</v>
      </c>
      <c r="G3247" t="s">
        <v>48</v>
      </c>
    </row>
    <row r="3248" spans="1:7" ht="12.75">
      <c r="A3248" s="16">
        <v>1</v>
      </c>
      <c r="B3248" s="15">
        <f>IF(G3248=$E$2+1,0,IF(G3248&lt;$E$2+1,G3248,$E$2+$E$2+2-G3248))</f>
        <v>2</v>
      </c>
      <c r="C3248" s="15" t="str">
        <f ca="1">IF(G3248=$E$2+1,D3245,INDIRECT(ADDRESS(4+MOD(IF(G3248&lt;$E$2+1,G3248,$E$2+$E$2+2-G3248)-A3248+2*$E$2+1,2*$E$2+1),3)))</f>
        <v>Player 2</v>
      </c>
      <c r="D3248" s="16" t="str">
        <f aca="true" ca="1" t="shared" si="148" ref="D3248:D3276">IF(G3248=$E$2+1,$F$3,INDIRECT(ADDRESS(4+MOD(IF(G3248&lt;$E$2+1,$E$2+$E$2+2-G3248,G3248)-A3248+2*$E$2+1,2*$E$2+1),3)))</f>
        <v>Player 38</v>
      </c>
      <c r="E3248" s="17"/>
      <c r="F3248" s="16"/>
      <c r="G3248">
        <f>1+MOD(A3248+D3244-2,2*$E$2+1)</f>
        <v>38</v>
      </c>
    </row>
    <row r="3249" spans="1:7" ht="12.75">
      <c r="A3249" s="3">
        <v>2</v>
      </c>
      <c r="B3249" s="4">
        <f aca="true" t="shared" si="149" ref="B3249:B3268">IF(G3249=$E$2+1,0,IF(G3249&lt;$E$2+1,G3249,$E$2+$E$2+2-G3249))</f>
        <v>1</v>
      </c>
      <c r="C3249" s="4" t="str">
        <f ca="1">IF(G3249=$E$2+1,D3245,INDIRECT(ADDRESS(4+MOD(IF(G3249&lt;$E$2+1,G3249,$E$2+$E$2+2-G3249)-A3249+2*$E$2+1,2*$E$2+1),3)))</f>
        <v>Player 39 or Rest</v>
      </c>
      <c r="D3249" s="3" t="str">
        <f ca="1" t="shared" si="148"/>
        <v>Player 38</v>
      </c>
      <c r="E3249" s="5"/>
      <c r="F3249" s="3"/>
      <c r="G3249">
        <f>1+MOD(A3249+D3244-2,2*$E$2+1)</f>
        <v>39</v>
      </c>
    </row>
    <row r="3250" spans="1:7" ht="12.75">
      <c r="A3250" s="3">
        <v>3</v>
      </c>
      <c r="B3250" s="4">
        <f t="shared" si="149"/>
        <v>1</v>
      </c>
      <c r="C3250" s="4" t="str">
        <f ca="1">IF(G3250=$E$2+1,D3245,INDIRECT(ADDRESS(4+MOD(IF(G3250&lt;$E$2+1,G3250,$E$2+$E$2+2-G3250)-A3250+2*$E$2+1,2*$E$2+1),3)))</f>
        <v>Player 38</v>
      </c>
      <c r="D3250" s="3" t="str">
        <f ca="1" t="shared" si="148"/>
        <v>Player 37</v>
      </c>
      <c r="E3250" s="3"/>
      <c r="F3250" s="3"/>
      <c r="G3250">
        <f>1+MOD(A3250+D3244-2,2*$E$2+1)</f>
        <v>1</v>
      </c>
    </row>
    <row r="3251" spans="1:7" ht="12.75">
      <c r="A3251" s="3">
        <v>4</v>
      </c>
      <c r="B3251" s="4">
        <f t="shared" si="149"/>
        <v>2</v>
      </c>
      <c r="C3251" s="4" t="str">
        <f ca="1">IF(G3251=$E$2+1,D3245,INDIRECT(ADDRESS(4+MOD(IF(G3251&lt;$E$2+1,G3251,$E$2+$E$2+2-G3251)-A3251+2*$E$2+1,2*$E$2+1),3)))</f>
        <v>Player 38</v>
      </c>
      <c r="D3251" s="3" t="str">
        <f ca="1" t="shared" si="148"/>
        <v>Player 35</v>
      </c>
      <c r="E3251" s="3"/>
      <c r="F3251" s="3"/>
      <c r="G3251">
        <f>1+MOD(A3251+D3244-2,2*$E$2+1)</f>
        <v>2</v>
      </c>
    </row>
    <row r="3252" spans="1:7" ht="12.75">
      <c r="A3252" s="3">
        <v>5</v>
      </c>
      <c r="B3252" s="4">
        <f t="shared" si="149"/>
        <v>3</v>
      </c>
      <c r="C3252" s="4" t="str">
        <f ca="1">IF(G3252=$E$2+1,D3245,INDIRECT(ADDRESS(4+MOD(IF(G3252&lt;$E$2+1,G3252,$E$2+$E$2+2-G3252)-A3252+2*$E$2+1,2*$E$2+1),3)))</f>
        <v>Player 38</v>
      </c>
      <c r="D3252" s="3" t="str">
        <f ca="1" t="shared" si="148"/>
        <v>Player 33</v>
      </c>
      <c r="E3252" s="3"/>
      <c r="F3252" s="3"/>
      <c r="G3252">
        <f>1+MOD(A3252+D3244-2,2*$E$2+1)</f>
        <v>3</v>
      </c>
    </row>
    <row r="3253" spans="1:7" ht="12.75">
      <c r="A3253" s="3">
        <v>6</v>
      </c>
      <c r="B3253" s="4">
        <f t="shared" si="149"/>
        <v>4</v>
      </c>
      <c r="C3253" s="4" t="str">
        <f ca="1">IF(G3253=$E$2+1,D3245,INDIRECT(ADDRESS(4+MOD(IF(G3253&lt;$E$2+1,G3253,$E$2+$E$2+2-G3253)-A3253+2*$E$2+1,2*$E$2+1),3)))</f>
        <v>Player 38</v>
      </c>
      <c r="D3253" s="3" t="str">
        <f ca="1" t="shared" si="148"/>
        <v>Player 31</v>
      </c>
      <c r="E3253" s="3"/>
      <c r="F3253" s="3"/>
      <c r="G3253">
        <f>1+MOD(A3253+D3244-2,2*$E$2+1)</f>
        <v>4</v>
      </c>
    </row>
    <row r="3254" spans="1:7" ht="12.75">
      <c r="A3254" s="3">
        <v>7</v>
      </c>
      <c r="B3254" s="4">
        <f t="shared" si="149"/>
        <v>5</v>
      </c>
      <c r="C3254" s="4" t="str">
        <f ca="1">IF(G3254=$E$2+1,D3245,INDIRECT(ADDRESS(4+MOD(IF(G3254&lt;$E$2+1,G3254,$E$2+$E$2+2-G3254)-A3254+2*$E$2+1,2*$E$2+1),3)))</f>
        <v>Player 38</v>
      </c>
      <c r="D3254" s="3" t="str">
        <f ca="1" t="shared" si="148"/>
        <v>Player 29</v>
      </c>
      <c r="E3254" s="3"/>
      <c r="F3254" s="3"/>
      <c r="G3254">
        <f>1+MOD(A3254+D3244-2,2*$E$2+1)</f>
        <v>5</v>
      </c>
    </row>
    <row r="3255" spans="1:7" ht="12.75">
      <c r="A3255" s="3">
        <v>8</v>
      </c>
      <c r="B3255" s="4">
        <f t="shared" si="149"/>
        <v>6</v>
      </c>
      <c r="C3255" s="4" t="str">
        <f ca="1">IF(G3255=$E$2+1,D3245,INDIRECT(ADDRESS(4+MOD(IF(G3255&lt;$E$2+1,G3255,$E$2+$E$2+2-G3255)-A3255+2*$E$2+1,2*$E$2+1),3)))</f>
        <v>Player 38</v>
      </c>
      <c r="D3255" s="3" t="str">
        <f ca="1" t="shared" si="148"/>
        <v>Player 27</v>
      </c>
      <c r="E3255" s="3"/>
      <c r="F3255" s="3"/>
      <c r="G3255">
        <f>1+MOD(A3255+D3244-2,2*$E$2+1)</f>
        <v>6</v>
      </c>
    </row>
    <row r="3256" spans="1:7" ht="12.75">
      <c r="A3256" s="3">
        <v>9</v>
      </c>
      <c r="B3256" s="4">
        <f t="shared" si="149"/>
        <v>7</v>
      </c>
      <c r="C3256" s="4" t="str">
        <f ca="1">IF(G3256=$E$2+1,D3245,INDIRECT(ADDRESS(4+MOD(IF(G3256&lt;$E$2+1,G3256,$E$2+$E$2+2-G3256)-A3256+2*$E$2+1,2*$E$2+1),3)))</f>
        <v>Player 38</v>
      </c>
      <c r="D3256" s="3" t="str">
        <f ca="1" t="shared" si="148"/>
        <v>Player 25</v>
      </c>
      <c r="E3256" s="3"/>
      <c r="F3256" s="3"/>
      <c r="G3256">
        <f>1+MOD(A3256+D3244-2,2*$E$2+1)</f>
        <v>7</v>
      </c>
    </row>
    <row r="3257" spans="1:7" ht="12.75">
      <c r="A3257" s="3">
        <v>10</v>
      </c>
      <c r="B3257" s="4">
        <f t="shared" si="149"/>
        <v>8</v>
      </c>
      <c r="C3257" s="4" t="str">
        <f ca="1">IF(G3257=$E$2+1,D3245,INDIRECT(ADDRESS(4+MOD(IF(G3257&lt;$E$2+1,G3257,$E$2+$E$2+2-G3257)-A3257+2*$E$2+1,2*$E$2+1),3)))</f>
        <v>Player 38</v>
      </c>
      <c r="D3257" s="3" t="str">
        <f ca="1" t="shared" si="148"/>
        <v>Player 23</v>
      </c>
      <c r="E3257" s="3"/>
      <c r="F3257" s="3"/>
      <c r="G3257">
        <f>1+MOD(A3257+D3244-2,2*$E$2+1)</f>
        <v>8</v>
      </c>
    </row>
    <row r="3258" spans="1:7" ht="12.75">
      <c r="A3258" s="3">
        <v>11</v>
      </c>
      <c r="B3258" s="4">
        <f t="shared" si="149"/>
        <v>9</v>
      </c>
      <c r="C3258" s="4" t="str">
        <f ca="1">IF(G3258=$E$2+1,D3245,INDIRECT(ADDRESS(4+MOD(IF(G3258&lt;$E$2+1,G3258,$E$2+$E$2+2-G3258)-A3258+2*$E$2+1,2*$E$2+1),3)))</f>
        <v>Player 38</v>
      </c>
      <c r="D3258" s="3" t="str">
        <f ca="1" t="shared" si="148"/>
        <v>Player 21</v>
      </c>
      <c r="E3258" s="3"/>
      <c r="F3258" s="3"/>
      <c r="G3258">
        <f>1+MOD(A3258+D3244-2,2*$E$2+1)</f>
        <v>9</v>
      </c>
    </row>
    <row r="3259" spans="1:7" ht="12.75">
      <c r="A3259" s="3">
        <v>12</v>
      </c>
      <c r="B3259" s="4">
        <f t="shared" si="149"/>
        <v>10</v>
      </c>
      <c r="C3259" s="4" t="str">
        <f ca="1">IF(G3259=$E$2+1,D3245,INDIRECT(ADDRESS(4+MOD(IF(G3259&lt;$E$2+1,G3259,$E$2+$E$2+2-G3259)-A3259+2*$E$2+1,2*$E$2+1),3)))</f>
        <v>Player 38</v>
      </c>
      <c r="D3259" s="3" t="str">
        <f ca="1" t="shared" si="148"/>
        <v>Player 19</v>
      </c>
      <c r="E3259" s="3"/>
      <c r="F3259" s="3"/>
      <c r="G3259">
        <f>1+MOD(A3259+D3244-2,2*$E$2+1)</f>
        <v>10</v>
      </c>
    </row>
    <row r="3260" spans="1:7" ht="12.75">
      <c r="A3260" s="3">
        <v>13</v>
      </c>
      <c r="B3260" s="4">
        <f t="shared" si="149"/>
        <v>11</v>
      </c>
      <c r="C3260" s="4" t="str">
        <f ca="1">IF(G3260=$E$2+1,D3245,INDIRECT(ADDRESS(4+MOD(IF(G3260&lt;$E$2+1,G3260,$E$2+$E$2+2-G3260)-A3260+2*$E$2+1,2*$E$2+1),3)))</f>
        <v>Player 38</v>
      </c>
      <c r="D3260" s="3" t="str">
        <f ca="1" t="shared" si="148"/>
        <v>Player 17</v>
      </c>
      <c r="E3260" s="3"/>
      <c r="F3260" s="3"/>
      <c r="G3260">
        <f>1+MOD(A3260+D3244-2,2*$E$2+1)</f>
        <v>11</v>
      </c>
    </row>
    <row r="3261" spans="1:7" ht="12.75">
      <c r="A3261" s="3">
        <v>14</v>
      </c>
      <c r="B3261" s="4">
        <f t="shared" si="149"/>
        <v>12</v>
      </c>
      <c r="C3261" s="4" t="str">
        <f ca="1">IF(G3261=$E$2+1,D3245,INDIRECT(ADDRESS(4+MOD(IF(G3261&lt;$E$2+1,G3261,$E$2+$E$2+2-G3261)-A3261+2*$E$2+1,2*$E$2+1),3)))</f>
        <v>Player 38</v>
      </c>
      <c r="D3261" s="3" t="str">
        <f ca="1" t="shared" si="148"/>
        <v>Player 15</v>
      </c>
      <c r="E3261" s="3"/>
      <c r="F3261" s="3"/>
      <c r="G3261">
        <f>1+MOD(A3261+D3244-2,2*$E$2+1)</f>
        <v>12</v>
      </c>
    </row>
    <row r="3262" spans="1:7" ht="12.75">
      <c r="A3262" s="3">
        <v>15</v>
      </c>
      <c r="B3262" s="4">
        <f t="shared" si="149"/>
        <v>13</v>
      </c>
      <c r="C3262" s="4" t="str">
        <f ca="1">IF(G3262=$E$2+1,D3245,INDIRECT(ADDRESS(4+MOD(IF(G3262&lt;$E$2+1,G3262,$E$2+$E$2+2-G3262)-A3262+2*$E$2+1,2*$E$2+1),3)))</f>
        <v>Player 38</v>
      </c>
      <c r="D3262" s="3" t="str">
        <f ca="1" t="shared" si="148"/>
        <v>Player 13</v>
      </c>
      <c r="E3262" s="3"/>
      <c r="F3262" s="3"/>
      <c r="G3262">
        <f>1+MOD(A3262+D3244-2,2*$E$2+1)</f>
        <v>13</v>
      </c>
    </row>
    <row r="3263" spans="1:7" ht="12.75">
      <c r="A3263" s="3">
        <v>16</v>
      </c>
      <c r="B3263" s="4">
        <f t="shared" si="149"/>
        <v>14</v>
      </c>
      <c r="C3263" s="4" t="str">
        <f ca="1">IF(G3263=$E$2+1,D3245,INDIRECT(ADDRESS(4+MOD(IF(G3263&lt;$E$2+1,G3263,$E$2+$E$2+2-G3263)-A3263+2*$E$2+1,2*$E$2+1),3)))</f>
        <v>Player 38</v>
      </c>
      <c r="D3263" s="3" t="str">
        <f ca="1" t="shared" si="148"/>
        <v>Player 11</v>
      </c>
      <c r="E3263" s="3"/>
      <c r="F3263" s="3"/>
      <c r="G3263">
        <f>1+MOD(A3263+D3244-2,2*$E$2+1)</f>
        <v>14</v>
      </c>
    </row>
    <row r="3264" spans="1:7" ht="12.75">
      <c r="A3264" s="3">
        <v>17</v>
      </c>
      <c r="B3264" s="4">
        <f t="shared" si="149"/>
        <v>15</v>
      </c>
      <c r="C3264" s="4" t="str">
        <f ca="1">IF(G3264=$E$2+1,D3245,INDIRECT(ADDRESS(4+MOD(IF(G3264&lt;$E$2+1,G3264,$E$2+$E$2+2-G3264)-A3264+2*$E$2+1,2*$E$2+1),3)))</f>
        <v>Player 38</v>
      </c>
      <c r="D3264" s="3" t="str">
        <f ca="1" t="shared" si="148"/>
        <v>Player 9</v>
      </c>
      <c r="E3264" s="3"/>
      <c r="F3264" s="3"/>
      <c r="G3264">
        <f>1+MOD(A3264+D3244-2,2*$E$2+1)</f>
        <v>15</v>
      </c>
    </row>
    <row r="3265" spans="1:7" ht="12.75">
      <c r="A3265" s="3">
        <v>18</v>
      </c>
      <c r="B3265" s="4">
        <f t="shared" si="149"/>
        <v>16</v>
      </c>
      <c r="C3265" s="4" t="str">
        <f ca="1">IF(G3265=$E$2+1,D3245,INDIRECT(ADDRESS(4+MOD(IF(G3265&lt;$E$2+1,G3265,$E$2+$E$2+2-G3265)-A3265+2*$E$2+1,2*$E$2+1),3)))</f>
        <v>Player 38</v>
      </c>
      <c r="D3265" s="3" t="str">
        <f ca="1" t="shared" si="148"/>
        <v>Player 7</v>
      </c>
      <c r="E3265" s="3"/>
      <c r="F3265" s="3"/>
      <c r="G3265">
        <f>1+MOD(A3265+D3244-2,2*$E$2+1)</f>
        <v>16</v>
      </c>
    </row>
    <row r="3266" spans="1:7" ht="12.75">
      <c r="A3266" s="3">
        <v>19</v>
      </c>
      <c r="B3266" s="4">
        <f t="shared" si="149"/>
        <v>17</v>
      </c>
      <c r="C3266" s="4" t="str">
        <f ca="1">IF(G3266=$E$2+1,D3245,INDIRECT(ADDRESS(4+MOD(IF(G3266&lt;$E$2+1,G3266,$E$2+$E$2+2-G3266)-A3266+2*$E$2+1,2*$E$2+1),3)))</f>
        <v>Player 38</v>
      </c>
      <c r="D3266" s="3" t="str">
        <f ca="1" t="shared" si="148"/>
        <v>Player 5</v>
      </c>
      <c r="E3266" s="3"/>
      <c r="F3266" s="3"/>
      <c r="G3266">
        <f>1+MOD(A3266+D3244-2,2*$E$2+1)</f>
        <v>17</v>
      </c>
    </row>
    <row r="3267" spans="1:7" ht="12.75">
      <c r="A3267" s="3">
        <v>20</v>
      </c>
      <c r="B3267" s="4">
        <f t="shared" si="149"/>
        <v>18</v>
      </c>
      <c r="C3267" s="4" t="str">
        <f ca="1">IF(G3267=$E$2+1,D3245,INDIRECT(ADDRESS(4+MOD(IF(G3267&lt;$E$2+1,G3267,$E$2+$E$2+2-G3267)-A3267+2*$E$2+1,2*$E$2+1),3)))</f>
        <v>Player 38</v>
      </c>
      <c r="D3267" s="3" t="str">
        <f ca="1" t="shared" si="148"/>
        <v>Player 3</v>
      </c>
      <c r="E3267" s="3"/>
      <c r="F3267" s="3"/>
      <c r="G3267">
        <f>1+MOD(A3267+D3244-2,2*$E$2+1)</f>
        <v>18</v>
      </c>
    </row>
    <row r="3268" spans="1:7" ht="12.75">
      <c r="A3268" s="3">
        <v>21</v>
      </c>
      <c r="B3268" s="4">
        <f t="shared" si="149"/>
        <v>19</v>
      </c>
      <c r="C3268" s="4" t="str">
        <f ca="1">IF(G3268=$E$2+1,D3245,INDIRECT(ADDRESS(4+MOD(IF(G3268&lt;$E$2+1,G3268,$E$2+$E$2+2-G3268)-A3268+2*$E$2+1,2*$E$2+1),3)))</f>
        <v>Player 38</v>
      </c>
      <c r="D3268" s="3" t="str">
        <f ca="1" t="shared" si="148"/>
        <v>Player 1</v>
      </c>
      <c r="E3268" s="3"/>
      <c r="F3268" s="3"/>
      <c r="G3268">
        <f>1+MOD(A3268+D3244-2,2*$E$2+1)</f>
        <v>19</v>
      </c>
    </row>
    <row r="3269" spans="1:7" ht="12.75">
      <c r="A3269" s="3">
        <v>22</v>
      </c>
      <c r="B3269" s="4">
        <f>IF(G3269=$E$2+1,0,IF(G3269&lt;$E$2+1,G3269,$E$2+$E$2+2-G3269))</f>
        <v>0</v>
      </c>
      <c r="C3269" s="4" t="str">
        <f ca="1">IF(G3269=$E$2+1,D3245,INDIRECT(ADDRESS(4+MOD(IF(G3269&lt;$E$2+1,G3269,$E$2+$E$2+2-G3269)-A3269+2*$E$2+1,2*$E$2+1),3)))</f>
        <v>Player 38</v>
      </c>
      <c r="D3269" s="3" t="str">
        <f ca="1" t="shared" si="148"/>
        <v>Rest</v>
      </c>
      <c r="E3269" s="3"/>
      <c r="F3269" s="3"/>
      <c r="G3269">
        <f>1+MOD(A3269+D3244-2,2*$E$2+1)</f>
        <v>20</v>
      </c>
    </row>
    <row r="3270" spans="1:7" ht="12.75">
      <c r="A3270" s="3">
        <v>23</v>
      </c>
      <c r="B3270" s="4">
        <f>IF(G3270=$E$2+1,0,IF(G3270&lt;$E$2+1,G3270,$E$2+$E$2+2-G3270))</f>
        <v>19</v>
      </c>
      <c r="C3270" s="4" t="str">
        <f ca="1">IF(G3270=$E$2+1,D3245,INDIRECT(ADDRESS(4+MOD(IF(G3270&lt;$E$2+1,G3270,$E$2+$E$2+2-G3270)-A3270+2*$E$2+1,2*$E$2+1),3)))</f>
        <v>Player 36</v>
      </c>
      <c r="D3270" s="3" t="str">
        <f ca="1" t="shared" si="148"/>
        <v>Player 38</v>
      </c>
      <c r="E3270" s="3"/>
      <c r="F3270" s="3"/>
      <c r="G3270">
        <f>1+MOD(A3270+D3244-2,2*$E$2+1)</f>
        <v>21</v>
      </c>
    </row>
    <row r="3271" spans="1:7" ht="12.75">
      <c r="A3271" s="3">
        <v>24</v>
      </c>
      <c r="B3271" s="4">
        <f aca="true" t="shared" si="150" ref="B3271:B3286">IF(G3271=$E$2+1,0,IF(G3271&lt;$E$2+1,G3271,$E$2+$E$2+2-G3271))</f>
        <v>18</v>
      </c>
      <c r="C3271" s="4" t="str">
        <f ca="1">IF(G3271=$E$2+1,D3245,INDIRECT(ADDRESS(4+MOD(IF(G3271&lt;$E$2+1,G3271,$E$2+$E$2+2-G3271)-A3271+2*$E$2+1,2*$E$2+1),3)))</f>
        <v>Player 34</v>
      </c>
      <c r="D3271" s="3" t="str">
        <f ca="1" t="shared" si="148"/>
        <v>Player 38</v>
      </c>
      <c r="E3271" s="3"/>
      <c r="F3271" s="3"/>
      <c r="G3271">
        <f>1+MOD(A3271+D3244-2,2*$E$2+1)</f>
        <v>22</v>
      </c>
    </row>
    <row r="3272" spans="1:7" ht="12.75">
      <c r="A3272" s="3">
        <v>25</v>
      </c>
      <c r="B3272" s="4">
        <f t="shared" si="150"/>
        <v>17</v>
      </c>
      <c r="C3272" s="4" t="str">
        <f ca="1">IF(G3272=$E$2+1,D3245,INDIRECT(ADDRESS(4+MOD(IF(G3272&lt;$E$2+1,G3272,$E$2+$E$2+2-G3272)-A3272+2*$E$2+1,2*$E$2+1),3)))</f>
        <v>Player 32</v>
      </c>
      <c r="D3272" s="3" t="str">
        <f ca="1" t="shared" si="148"/>
        <v>Player 38</v>
      </c>
      <c r="E3272" s="3"/>
      <c r="F3272" s="3"/>
      <c r="G3272">
        <f>1+MOD(A3272+D3244-2,2*$E$2+1)</f>
        <v>23</v>
      </c>
    </row>
    <row r="3273" spans="1:7" ht="12.75">
      <c r="A3273" s="3">
        <v>26</v>
      </c>
      <c r="B3273" s="4">
        <f t="shared" si="150"/>
        <v>16</v>
      </c>
      <c r="C3273" s="4" t="str">
        <f ca="1">IF(G3273=$E$2+1,D3245,INDIRECT(ADDRESS(4+MOD(IF(G3273&lt;$E$2+1,G3273,$E$2+$E$2+2-G3273)-A3273+2*$E$2+1,2*$E$2+1),3)))</f>
        <v>Player 30</v>
      </c>
      <c r="D3273" s="3" t="str">
        <f ca="1" t="shared" si="148"/>
        <v>Player 38</v>
      </c>
      <c r="E3273" s="3"/>
      <c r="F3273" s="3"/>
      <c r="G3273">
        <f>1+MOD(A3273+D3244-2,2*$E$2+1)</f>
        <v>24</v>
      </c>
    </row>
    <row r="3274" spans="1:7" ht="12.75">
      <c r="A3274" s="3">
        <v>27</v>
      </c>
      <c r="B3274" s="4">
        <f t="shared" si="150"/>
        <v>15</v>
      </c>
      <c r="C3274" s="4" t="str">
        <f ca="1">IF(G3274=$E$2+1,D3245,INDIRECT(ADDRESS(4+MOD(IF(G3274&lt;$E$2+1,G3274,$E$2+$E$2+2-G3274)-A3274+2*$E$2+1,2*$E$2+1),3)))</f>
        <v>Player 28</v>
      </c>
      <c r="D3274" s="3" t="str">
        <f ca="1" t="shared" si="148"/>
        <v>Player 38</v>
      </c>
      <c r="E3274" s="3"/>
      <c r="F3274" s="3"/>
      <c r="G3274">
        <f>1+MOD(A3274+D3244-2,2*$E$2+1)</f>
        <v>25</v>
      </c>
    </row>
    <row r="3275" spans="1:7" ht="12.75">
      <c r="A3275" s="3">
        <v>28</v>
      </c>
      <c r="B3275" s="4">
        <f t="shared" si="150"/>
        <v>14</v>
      </c>
      <c r="C3275" s="4" t="str">
        <f ca="1">IF(G3275=$E$2+1,D3245,INDIRECT(ADDRESS(4+MOD(IF(G3275&lt;$E$2+1,G3275,$E$2+$E$2+2-G3275)-A3275+2*$E$2+1,2*$E$2+1),3)))</f>
        <v>Player 26</v>
      </c>
      <c r="D3275" s="3" t="str">
        <f ca="1" t="shared" si="148"/>
        <v>Player 38</v>
      </c>
      <c r="E3275" s="3"/>
      <c r="F3275" s="3"/>
      <c r="G3275">
        <f>1+MOD(A3275+D3244-2,2*$E$2+1)</f>
        <v>26</v>
      </c>
    </row>
    <row r="3276" spans="1:7" ht="12.75">
      <c r="A3276" s="3">
        <v>29</v>
      </c>
      <c r="B3276" s="4">
        <f t="shared" si="150"/>
        <v>13</v>
      </c>
      <c r="C3276" s="4" t="str">
        <f ca="1">IF(G3276=$E$2+1,D3245,INDIRECT(ADDRESS(4+MOD(IF(G3276&lt;$E$2+1,G3276,$E$2+$E$2+2-G3276)-A3276+2*$E$2+1,2*$E$2+1),3)))</f>
        <v>Player 24</v>
      </c>
      <c r="D3276" s="3" t="str">
        <f ca="1" t="shared" si="148"/>
        <v>Player 38</v>
      </c>
      <c r="E3276" s="3"/>
      <c r="F3276" s="3"/>
      <c r="G3276">
        <f>1+MOD(A3276+D3244-2,2*$E$2+1)</f>
        <v>27</v>
      </c>
    </row>
    <row r="3277" spans="1:7" ht="12.75">
      <c r="A3277" s="3">
        <v>30</v>
      </c>
      <c r="B3277" s="4">
        <f t="shared" si="150"/>
        <v>12</v>
      </c>
      <c r="C3277" s="4" t="str">
        <f ca="1">IF(G3277=$E$2+1,D3245,INDIRECT(ADDRESS(4+MOD(IF(G3277&lt;$E$2+1,G3277,$E$2+$E$2+2-G3277)-A3277+2*$E$2+1,2*$E$2+1),3)))</f>
        <v>Player 22</v>
      </c>
      <c r="D3277" s="3" t="str">
        <f ca="1">IF(G3277=$E$2+1,$F$3,INDIRECT(ADDRESS(4+MOD(IF(G3277&lt;$E$2+1,$E$2+$E$2+2-G3277,G3277)-A3277+2*$E$2+1,2*$E$2+1),3)))</f>
        <v>Player 38</v>
      </c>
      <c r="E3277" s="3"/>
      <c r="F3277" s="3"/>
      <c r="G3277">
        <f>1+MOD(A3277+D3244-2,2*$E$2+1)</f>
        <v>28</v>
      </c>
    </row>
    <row r="3278" spans="1:7" ht="12.75">
      <c r="A3278" s="3">
        <v>31</v>
      </c>
      <c r="B3278" s="4">
        <f t="shared" si="150"/>
        <v>11</v>
      </c>
      <c r="C3278" s="4" t="str">
        <f ca="1">IF(G3278=$E$2+1,D3245,INDIRECT(ADDRESS(4+MOD(IF(G3278&lt;$E$2+1,G3278,$E$2+$E$2+2-G3278)-A3278+2*$E$2+1,2*$E$2+1),3)))</f>
        <v>Player 20</v>
      </c>
      <c r="D3278" s="3" t="str">
        <f ca="1">IF(G3278=$E$2+1,$F$3,INDIRECT(ADDRESS(4+MOD(IF(G3278&lt;$E$2+1,$E$2+$E$2+2-G3278,G3278)-A3278+2*$E$2+1,2*$E$2+1),3)))</f>
        <v>Player 38</v>
      </c>
      <c r="E3278" s="3"/>
      <c r="F3278" s="3"/>
      <c r="G3278">
        <f>1+MOD(A3278+D3244-2,2*$E$2+1)</f>
        <v>29</v>
      </c>
    </row>
    <row r="3279" spans="1:7" ht="12.75">
      <c r="A3279" s="3">
        <v>32</v>
      </c>
      <c r="B3279" s="4">
        <f t="shared" si="150"/>
        <v>10</v>
      </c>
      <c r="C3279" s="4" t="str">
        <f ca="1">IF(G3279=$E$2+1,D3245,INDIRECT(ADDRESS(4+MOD(IF(G3279&lt;$E$2+1,G3279,$E$2+$E$2+2-G3279)-A3279+2*$E$2+1,2*$E$2+1),3)))</f>
        <v>Player 18</v>
      </c>
      <c r="D3279" s="3" t="str">
        <f aca="true" ca="1" t="shared" si="151" ref="D3279:D3286">IF(G3279=$E$2+1,$F$3,INDIRECT(ADDRESS(4+MOD(IF(G3279&lt;$E$2+1,$E$2+$E$2+2-G3279,G3279)-A3279+2*$E$2+1,2*$E$2+1),3)))</f>
        <v>Player 38</v>
      </c>
      <c r="E3279" s="3"/>
      <c r="F3279" s="3"/>
      <c r="G3279">
        <f>1+MOD(A3279+D3244-2,2*$E$2+1)</f>
        <v>30</v>
      </c>
    </row>
    <row r="3280" spans="1:7" ht="12.75">
      <c r="A3280" s="3">
        <v>33</v>
      </c>
      <c r="B3280" s="4">
        <f t="shared" si="150"/>
        <v>9</v>
      </c>
      <c r="C3280" s="4" t="str">
        <f ca="1">IF(G3280=$E$2+1,D3245,INDIRECT(ADDRESS(4+MOD(IF(G3280&lt;$E$2+1,G3280,$E$2+$E$2+2-G3280)-A3280+2*$E$2+1,2*$E$2+1),3)))</f>
        <v>Player 16</v>
      </c>
      <c r="D3280" s="3" t="str">
        <f ca="1" t="shared" si="151"/>
        <v>Player 38</v>
      </c>
      <c r="E3280" s="3"/>
      <c r="F3280" s="3"/>
      <c r="G3280">
        <f>1+MOD(A3280+D3244-2,2*$E$2+1)</f>
        <v>31</v>
      </c>
    </row>
    <row r="3281" spans="1:7" ht="12.75">
      <c r="A3281" s="3">
        <v>34</v>
      </c>
      <c r="B3281" s="4">
        <f t="shared" si="150"/>
        <v>8</v>
      </c>
      <c r="C3281" s="4" t="str">
        <f ca="1">IF(G3281=$E$2+1,D3245,INDIRECT(ADDRESS(4+MOD(IF(G3281&lt;$E$2+1,G3281,$E$2+$E$2+2-G3281)-A3281+2*$E$2+1,2*$E$2+1),3)))</f>
        <v>Player 14</v>
      </c>
      <c r="D3281" s="3" t="str">
        <f ca="1" t="shared" si="151"/>
        <v>Player 38</v>
      </c>
      <c r="E3281" s="3"/>
      <c r="F3281" s="3"/>
      <c r="G3281">
        <f>1+MOD(A3281+D3244-2,2*$E$2+1)</f>
        <v>32</v>
      </c>
    </row>
    <row r="3282" spans="1:7" ht="12.75">
      <c r="A3282" s="3">
        <v>35</v>
      </c>
      <c r="B3282" s="4">
        <f t="shared" si="150"/>
        <v>7</v>
      </c>
      <c r="C3282" s="4" t="str">
        <f ca="1">IF(G3282=$E$2+1,D3245,INDIRECT(ADDRESS(4+MOD(IF(G3282&lt;$E$2+1,G3282,$E$2+$E$2+2-G3282)-A3282+2*$E$2+1,2*$E$2+1),3)))</f>
        <v>Player 12</v>
      </c>
      <c r="D3282" s="3" t="str">
        <f ca="1" t="shared" si="151"/>
        <v>Player 38</v>
      </c>
      <c r="E3282" s="3"/>
      <c r="F3282" s="3"/>
      <c r="G3282">
        <f>1+MOD(A3282+D3244-2,2*$E$2+1)</f>
        <v>33</v>
      </c>
    </row>
    <row r="3283" spans="1:7" ht="12.75">
      <c r="A3283" s="3">
        <v>36</v>
      </c>
      <c r="B3283" s="4">
        <f t="shared" si="150"/>
        <v>6</v>
      </c>
      <c r="C3283" s="4" t="str">
        <f ca="1">IF(G3283=$E$2+1,D3245,INDIRECT(ADDRESS(4+MOD(IF(G3283&lt;$E$2+1,G3283,$E$2+$E$2+2-G3283)-A3283+2*$E$2+1,2*$E$2+1),3)))</f>
        <v>Player 10</v>
      </c>
      <c r="D3283" s="3" t="str">
        <f ca="1" t="shared" si="151"/>
        <v>Player 38</v>
      </c>
      <c r="E3283" s="3"/>
      <c r="F3283" s="3"/>
      <c r="G3283">
        <f>1+MOD(A3283+D3244-2,2*$E$2+1)</f>
        <v>34</v>
      </c>
    </row>
    <row r="3284" spans="1:7" ht="12.75">
      <c r="A3284" s="3">
        <v>37</v>
      </c>
      <c r="B3284" s="4">
        <f t="shared" si="150"/>
        <v>5</v>
      </c>
      <c r="C3284" s="4" t="str">
        <f ca="1">IF(G3284=$E$2+1,D3245,INDIRECT(ADDRESS(4+MOD(IF(G3284&lt;$E$2+1,G3284,$E$2+$E$2+2-G3284)-A3284+2*$E$2+1,2*$E$2+1),3)))</f>
        <v>Player 8</v>
      </c>
      <c r="D3284" s="3" t="str">
        <f ca="1" t="shared" si="151"/>
        <v>Player 38</v>
      </c>
      <c r="E3284" s="3"/>
      <c r="F3284" s="3"/>
      <c r="G3284">
        <f>1+MOD(A3284+D3244-2,2*$E$2+1)</f>
        <v>35</v>
      </c>
    </row>
    <row r="3285" spans="1:7" ht="12.75">
      <c r="A3285" s="3">
        <v>38</v>
      </c>
      <c r="B3285" s="4">
        <f t="shared" si="150"/>
        <v>4</v>
      </c>
      <c r="C3285" s="4" t="str">
        <f ca="1">IF(G3285=$E$2+1,D3245,INDIRECT(ADDRESS(4+MOD(IF(G3285&lt;$E$2+1,G3285,$E$2+$E$2+2-G3285)-A3285+2*$E$2+1,2*$E$2+1),3)))</f>
        <v>Player 6</v>
      </c>
      <c r="D3285" s="3" t="str">
        <f ca="1" t="shared" si="151"/>
        <v>Player 38</v>
      </c>
      <c r="E3285" s="3"/>
      <c r="F3285" s="3"/>
      <c r="G3285">
        <f>1+MOD(A3285+D3244-2,2*$E$2+1)</f>
        <v>36</v>
      </c>
    </row>
    <row r="3286" spans="1:7" ht="12.75">
      <c r="A3286" s="3">
        <v>39</v>
      </c>
      <c r="B3286" s="4">
        <f t="shared" si="150"/>
        <v>3</v>
      </c>
      <c r="C3286" s="4" t="str">
        <f ca="1">IF(G3286=$E$2+1,D3245,INDIRECT(ADDRESS(4+MOD(IF(G3286&lt;$E$2+1,G3286,$E$2+$E$2+2-G3286)-A3286+2*$E$2+1,2*$E$2+1),3)))</f>
        <v>Player 4</v>
      </c>
      <c r="D3286" s="3" t="str">
        <f ca="1" t="shared" si="151"/>
        <v>Player 38</v>
      </c>
      <c r="E3286" s="3"/>
      <c r="F3286" s="3"/>
      <c r="G3286">
        <f>1+MOD(A3286+D3244-2,2*$E$2+1)</f>
        <v>37</v>
      </c>
    </row>
    <row r="3296" spans="1:6" ht="12.75">
      <c r="A3296" t="s">
        <v>45</v>
      </c>
      <c r="C3296" s="1" t="s">
        <v>46</v>
      </c>
      <c r="D3296" s="2">
        <v>39</v>
      </c>
      <c r="F3296"/>
    </row>
    <row r="3297" spans="3:6" ht="12.75">
      <c r="C3297" s="1" t="s">
        <v>47</v>
      </c>
      <c r="D3297" s="2" t="str">
        <f ca="1">INDIRECT(ADDRESS(3+D3296,3))</f>
        <v>Player 39 or Rest</v>
      </c>
      <c r="F3297"/>
    </row>
    <row r="3298" ht="12.75">
      <c r="F3298"/>
    </row>
    <row r="3299" spans="1:7" ht="12.75">
      <c r="A3299" s="3" t="s">
        <v>57</v>
      </c>
      <c r="B3299" s="13" t="s">
        <v>5</v>
      </c>
      <c r="C3299" s="4" t="s">
        <v>11</v>
      </c>
      <c r="D3299" s="3" t="s">
        <v>10</v>
      </c>
      <c r="E3299" s="5" t="s">
        <v>3</v>
      </c>
      <c r="F3299" s="3" t="s">
        <v>4</v>
      </c>
      <c r="G3299" t="s">
        <v>48</v>
      </c>
    </row>
    <row r="3300" spans="1:7" ht="12.75">
      <c r="A3300" s="16">
        <v>1</v>
      </c>
      <c r="B3300" s="15">
        <f>IF(G3300=$E$2+1,0,IF(G3300&lt;$E$2+1,G3300,$E$2+$E$2+2-G3300))</f>
        <v>1</v>
      </c>
      <c r="C3300" s="15" t="str">
        <f ca="1">IF(G3300=$E$2+1,D3297,INDIRECT(ADDRESS(4+MOD(IF(G3300&lt;$E$2+1,G3300,$E$2+$E$2+2-G3300)-A3300+2*$E$2+1,2*$E$2+1),3)))</f>
        <v>Player 1</v>
      </c>
      <c r="D3300" s="16" t="str">
        <f aca="true" ca="1" t="shared" si="152" ref="D3300:D3328">IF(G3300=$E$2+1,$F$3,INDIRECT(ADDRESS(4+MOD(IF(G3300&lt;$E$2+1,$E$2+$E$2+2-G3300,G3300)-A3300+2*$E$2+1,2*$E$2+1),3)))</f>
        <v>Player 39 or Rest</v>
      </c>
      <c r="E3300" s="17"/>
      <c r="F3300" s="16"/>
      <c r="G3300">
        <f>1+MOD(A3300+D3296-2,2*$E$2+1)</f>
        <v>39</v>
      </c>
    </row>
    <row r="3301" spans="1:7" ht="12.75">
      <c r="A3301" s="3">
        <v>2</v>
      </c>
      <c r="B3301" s="4">
        <f aca="true" t="shared" si="153" ref="B3301:B3320">IF(G3301=$E$2+1,0,IF(G3301&lt;$E$2+1,G3301,$E$2+$E$2+2-G3301))</f>
        <v>1</v>
      </c>
      <c r="C3301" s="4" t="str">
        <f ca="1">IF(G3301=$E$2+1,D3297,INDIRECT(ADDRESS(4+MOD(IF(G3301&lt;$E$2+1,G3301,$E$2+$E$2+2-G3301)-A3301+2*$E$2+1,2*$E$2+1),3)))</f>
        <v>Player 39 or Rest</v>
      </c>
      <c r="D3301" s="3" t="str">
        <f ca="1" t="shared" si="152"/>
        <v>Player 38</v>
      </c>
      <c r="E3301" s="5"/>
      <c r="F3301" s="3"/>
      <c r="G3301">
        <f>1+MOD(A3301+D3296-2,2*$E$2+1)</f>
        <v>1</v>
      </c>
    </row>
    <row r="3302" spans="1:7" ht="12.75">
      <c r="A3302" s="3">
        <v>3</v>
      </c>
      <c r="B3302" s="4">
        <f t="shared" si="153"/>
        <v>2</v>
      </c>
      <c r="C3302" s="4" t="str">
        <f ca="1">IF(G3302=$E$2+1,D3297,INDIRECT(ADDRESS(4+MOD(IF(G3302&lt;$E$2+1,G3302,$E$2+$E$2+2-G3302)-A3302+2*$E$2+1,2*$E$2+1),3)))</f>
        <v>Player 39 or Rest</v>
      </c>
      <c r="D3302" s="3" t="str">
        <f ca="1" t="shared" si="152"/>
        <v>Player 36</v>
      </c>
      <c r="E3302" s="3"/>
      <c r="F3302" s="3"/>
      <c r="G3302">
        <f>1+MOD(A3302+D3296-2,2*$E$2+1)</f>
        <v>2</v>
      </c>
    </row>
    <row r="3303" spans="1:7" ht="12.75">
      <c r="A3303" s="3">
        <v>4</v>
      </c>
      <c r="B3303" s="4">
        <f t="shared" si="153"/>
        <v>3</v>
      </c>
      <c r="C3303" s="4" t="str">
        <f ca="1">IF(G3303=$E$2+1,D3297,INDIRECT(ADDRESS(4+MOD(IF(G3303&lt;$E$2+1,G3303,$E$2+$E$2+2-G3303)-A3303+2*$E$2+1,2*$E$2+1),3)))</f>
        <v>Player 39 or Rest</v>
      </c>
      <c r="D3303" s="3" t="str">
        <f ca="1" t="shared" si="152"/>
        <v>Player 34</v>
      </c>
      <c r="E3303" s="3"/>
      <c r="F3303" s="3"/>
      <c r="G3303">
        <f>1+MOD(A3303+D3296-2,2*$E$2+1)</f>
        <v>3</v>
      </c>
    </row>
    <row r="3304" spans="1:7" ht="12.75">
      <c r="A3304" s="3">
        <v>5</v>
      </c>
      <c r="B3304" s="4">
        <f t="shared" si="153"/>
        <v>4</v>
      </c>
      <c r="C3304" s="4" t="str">
        <f ca="1">IF(G3304=$E$2+1,D3297,INDIRECT(ADDRESS(4+MOD(IF(G3304&lt;$E$2+1,G3304,$E$2+$E$2+2-G3304)-A3304+2*$E$2+1,2*$E$2+1),3)))</f>
        <v>Player 39 or Rest</v>
      </c>
      <c r="D3304" s="3" t="str">
        <f ca="1" t="shared" si="152"/>
        <v>Player 32</v>
      </c>
      <c r="E3304" s="3"/>
      <c r="F3304" s="3"/>
      <c r="G3304">
        <f>1+MOD(A3304+D3296-2,2*$E$2+1)</f>
        <v>4</v>
      </c>
    </row>
    <row r="3305" spans="1:7" ht="12.75">
      <c r="A3305" s="3">
        <v>6</v>
      </c>
      <c r="B3305" s="4">
        <f t="shared" si="153"/>
        <v>5</v>
      </c>
      <c r="C3305" s="4" t="str">
        <f ca="1">IF(G3305=$E$2+1,D3297,INDIRECT(ADDRESS(4+MOD(IF(G3305&lt;$E$2+1,G3305,$E$2+$E$2+2-G3305)-A3305+2*$E$2+1,2*$E$2+1),3)))</f>
        <v>Player 39 or Rest</v>
      </c>
      <c r="D3305" s="3" t="str">
        <f ca="1" t="shared" si="152"/>
        <v>Player 30</v>
      </c>
      <c r="E3305" s="3"/>
      <c r="F3305" s="3"/>
      <c r="G3305">
        <f>1+MOD(A3305+D3296-2,2*$E$2+1)</f>
        <v>5</v>
      </c>
    </row>
    <row r="3306" spans="1:7" ht="12.75">
      <c r="A3306" s="3">
        <v>7</v>
      </c>
      <c r="B3306" s="4">
        <f t="shared" si="153"/>
        <v>6</v>
      </c>
      <c r="C3306" s="4" t="str">
        <f ca="1">IF(G3306=$E$2+1,D3297,INDIRECT(ADDRESS(4+MOD(IF(G3306&lt;$E$2+1,G3306,$E$2+$E$2+2-G3306)-A3306+2*$E$2+1,2*$E$2+1),3)))</f>
        <v>Player 39 or Rest</v>
      </c>
      <c r="D3306" s="3" t="str">
        <f ca="1" t="shared" si="152"/>
        <v>Player 28</v>
      </c>
      <c r="E3306" s="3"/>
      <c r="F3306" s="3"/>
      <c r="G3306">
        <f>1+MOD(A3306+D3296-2,2*$E$2+1)</f>
        <v>6</v>
      </c>
    </row>
    <row r="3307" spans="1:7" ht="12.75">
      <c r="A3307" s="3">
        <v>8</v>
      </c>
      <c r="B3307" s="4">
        <f t="shared" si="153"/>
        <v>7</v>
      </c>
      <c r="C3307" s="4" t="str">
        <f ca="1">IF(G3307=$E$2+1,D3297,INDIRECT(ADDRESS(4+MOD(IF(G3307&lt;$E$2+1,G3307,$E$2+$E$2+2-G3307)-A3307+2*$E$2+1,2*$E$2+1),3)))</f>
        <v>Player 39 or Rest</v>
      </c>
      <c r="D3307" s="3" t="str">
        <f ca="1" t="shared" si="152"/>
        <v>Player 26</v>
      </c>
      <c r="E3307" s="3"/>
      <c r="F3307" s="3"/>
      <c r="G3307">
        <f>1+MOD(A3307+D3296-2,2*$E$2+1)</f>
        <v>7</v>
      </c>
    </row>
    <row r="3308" spans="1:7" ht="12.75">
      <c r="A3308" s="3">
        <v>9</v>
      </c>
      <c r="B3308" s="4">
        <f t="shared" si="153"/>
        <v>8</v>
      </c>
      <c r="C3308" s="4" t="str">
        <f ca="1">IF(G3308=$E$2+1,D3297,INDIRECT(ADDRESS(4+MOD(IF(G3308&lt;$E$2+1,G3308,$E$2+$E$2+2-G3308)-A3308+2*$E$2+1,2*$E$2+1),3)))</f>
        <v>Player 39 or Rest</v>
      </c>
      <c r="D3308" s="3" t="str">
        <f ca="1" t="shared" si="152"/>
        <v>Player 24</v>
      </c>
      <c r="E3308" s="3"/>
      <c r="F3308" s="3"/>
      <c r="G3308">
        <f>1+MOD(A3308+D3296-2,2*$E$2+1)</f>
        <v>8</v>
      </c>
    </row>
    <row r="3309" spans="1:7" ht="12.75">
      <c r="A3309" s="3">
        <v>10</v>
      </c>
      <c r="B3309" s="4">
        <f t="shared" si="153"/>
        <v>9</v>
      </c>
      <c r="C3309" s="4" t="str">
        <f ca="1">IF(G3309=$E$2+1,D3297,INDIRECT(ADDRESS(4+MOD(IF(G3309&lt;$E$2+1,G3309,$E$2+$E$2+2-G3309)-A3309+2*$E$2+1,2*$E$2+1),3)))</f>
        <v>Player 39 or Rest</v>
      </c>
      <c r="D3309" s="3" t="str">
        <f ca="1" t="shared" si="152"/>
        <v>Player 22</v>
      </c>
      <c r="E3309" s="3"/>
      <c r="F3309" s="3"/>
      <c r="G3309">
        <f>1+MOD(A3309+D3296-2,2*$E$2+1)</f>
        <v>9</v>
      </c>
    </row>
    <row r="3310" spans="1:7" ht="12.75">
      <c r="A3310" s="3">
        <v>11</v>
      </c>
      <c r="B3310" s="4">
        <f t="shared" si="153"/>
        <v>10</v>
      </c>
      <c r="C3310" s="4" t="str">
        <f ca="1">IF(G3310=$E$2+1,D3297,INDIRECT(ADDRESS(4+MOD(IF(G3310&lt;$E$2+1,G3310,$E$2+$E$2+2-G3310)-A3310+2*$E$2+1,2*$E$2+1),3)))</f>
        <v>Player 39 or Rest</v>
      </c>
      <c r="D3310" s="3" t="str">
        <f ca="1" t="shared" si="152"/>
        <v>Player 20</v>
      </c>
      <c r="E3310" s="3"/>
      <c r="F3310" s="3"/>
      <c r="G3310">
        <f>1+MOD(A3310+D3296-2,2*$E$2+1)</f>
        <v>10</v>
      </c>
    </row>
    <row r="3311" spans="1:7" ht="12.75">
      <c r="A3311" s="3">
        <v>12</v>
      </c>
      <c r="B3311" s="4">
        <f t="shared" si="153"/>
        <v>11</v>
      </c>
      <c r="C3311" s="4" t="str">
        <f ca="1">IF(G3311=$E$2+1,D3297,INDIRECT(ADDRESS(4+MOD(IF(G3311&lt;$E$2+1,G3311,$E$2+$E$2+2-G3311)-A3311+2*$E$2+1,2*$E$2+1),3)))</f>
        <v>Player 39 or Rest</v>
      </c>
      <c r="D3311" s="3" t="str">
        <f ca="1" t="shared" si="152"/>
        <v>Player 18</v>
      </c>
      <c r="E3311" s="3"/>
      <c r="F3311" s="3"/>
      <c r="G3311">
        <f>1+MOD(A3311+D3296-2,2*$E$2+1)</f>
        <v>11</v>
      </c>
    </row>
    <row r="3312" spans="1:7" ht="12.75">
      <c r="A3312" s="3">
        <v>13</v>
      </c>
      <c r="B3312" s="4">
        <f t="shared" si="153"/>
        <v>12</v>
      </c>
      <c r="C3312" s="4" t="str">
        <f ca="1">IF(G3312=$E$2+1,D3297,INDIRECT(ADDRESS(4+MOD(IF(G3312&lt;$E$2+1,G3312,$E$2+$E$2+2-G3312)-A3312+2*$E$2+1,2*$E$2+1),3)))</f>
        <v>Player 39 or Rest</v>
      </c>
      <c r="D3312" s="3" t="str">
        <f ca="1" t="shared" si="152"/>
        <v>Player 16</v>
      </c>
      <c r="E3312" s="3"/>
      <c r="F3312" s="3"/>
      <c r="G3312">
        <f>1+MOD(A3312+D3296-2,2*$E$2+1)</f>
        <v>12</v>
      </c>
    </row>
    <row r="3313" spans="1:7" ht="12.75">
      <c r="A3313" s="3">
        <v>14</v>
      </c>
      <c r="B3313" s="4">
        <f t="shared" si="153"/>
        <v>13</v>
      </c>
      <c r="C3313" s="4" t="str">
        <f ca="1">IF(G3313=$E$2+1,D3297,INDIRECT(ADDRESS(4+MOD(IF(G3313&lt;$E$2+1,G3313,$E$2+$E$2+2-G3313)-A3313+2*$E$2+1,2*$E$2+1),3)))</f>
        <v>Player 39 or Rest</v>
      </c>
      <c r="D3313" s="3" t="str">
        <f ca="1" t="shared" si="152"/>
        <v>Player 14</v>
      </c>
      <c r="E3313" s="3"/>
      <c r="F3313" s="3"/>
      <c r="G3313">
        <f>1+MOD(A3313+D3296-2,2*$E$2+1)</f>
        <v>13</v>
      </c>
    </row>
    <row r="3314" spans="1:7" ht="12.75">
      <c r="A3314" s="3">
        <v>15</v>
      </c>
      <c r="B3314" s="4">
        <f t="shared" si="153"/>
        <v>14</v>
      </c>
      <c r="C3314" s="4" t="str">
        <f ca="1">IF(G3314=$E$2+1,D3297,INDIRECT(ADDRESS(4+MOD(IF(G3314&lt;$E$2+1,G3314,$E$2+$E$2+2-G3314)-A3314+2*$E$2+1,2*$E$2+1),3)))</f>
        <v>Player 39 or Rest</v>
      </c>
      <c r="D3314" s="3" t="str">
        <f ca="1" t="shared" si="152"/>
        <v>Player 12</v>
      </c>
      <c r="E3314" s="3"/>
      <c r="F3314" s="3"/>
      <c r="G3314">
        <f>1+MOD(A3314+D3296-2,2*$E$2+1)</f>
        <v>14</v>
      </c>
    </row>
    <row r="3315" spans="1:7" ht="12.75">
      <c r="A3315" s="3">
        <v>16</v>
      </c>
      <c r="B3315" s="4">
        <f t="shared" si="153"/>
        <v>15</v>
      </c>
      <c r="C3315" s="4" t="str">
        <f ca="1">IF(G3315=$E$2+1,D3297,INDIRECT(ADDRESS(4+MOD(IF(G3315&lt;$E$2+1,G3315,$E$2+$E$2+2-G3315)-A3315+2*$E$2+1,2*$E$2+1),3)))</f>
        <v>Player 39 or Rest</v>
      </c>
      <c r="D3315" s="3" t="str">
        <f ca="1" t="shared" si="152"/>
        <v>Player 10</v>
      </c>
      <c r="E3315" s="3"/>
      <c r="F3315" s="3"/>
      <c r="G3315">
        <f>1+MOD(A3315+D3296-2,2*$E$2+1)</f>
        <v>15</v>
      </c>
    </row>
    <row r="3316" spans="1:7" ht="12.75">
      <c r="A3316" s="3">
        <v>17</v>
      </c>
      <c r="B3316" s="4">
        <f t="shared" si="153"/>
        <v>16</v>
      </c>
      <c r="C3316" s="4" t="str">
        <f ca="1">IF(G3316=$E$2+1,D3297,INDIRECT(ADDRESS(4+MOD(IF(G3316&lt;$E$2+1,G3316,$E$2+$E$2+2-G3316)-A3316+2*$E$2+1,2*$E$2+1),3)))</f>
        <v>Player 39 or Rest</v>
      </c>
      <c r="D3316" s="3" t="str">
        <f ca="1" t="shared" si="152"/>
        <v>Player 8</v>
      </c>
      <c r="E3316" s="3"/>
      <c r="F3316" s="3"/>
      <c r="G3316">
        <f>1+MOD(A3316+D3296-2,2*$E$2+1)</f>
        <v>16</v>
      </c>
    </row>
    <row r="3317" spans="1:7" ht="12.75">
      <c r="A3317" s="3">
        <v>18</v>
      </c>
      <c r="B3317" s="4">
        <f t="shared" si="153"/>
        <v>17</v>
      </c>
      <c r="C3317" s="4" t="str">
        <f ca="1">IF(G3317=$E$2+1,D3297,INDIRECT(ADDRESS(4+MOD(IF(G3317&lt;$E$2+1,G3317,$E$2+$E$2+2-G3317)-A3317+2*$E$2+1,2*$E$2+1),3)))</f>
        <v>Player 39 or Rest</v>
      </c>
      <c r="D3317" s="3" t="str">
        <f ca="1" t="shared" si="152"/>
        <v>Player 6</v>
      </c>
      <c r="E3317" s="3"/>
      <c r="F3317" s="3"/>
      <c r="G3317">
        <f>1+MOD(A3317+D3296-2,2*$E$2+1)</f>
        <v>17</v>
      </c>
    </row>
    <row r="3318" spans="1:7" ht="12.75">
      <c r="A3318" s="3">
        <v>19</v>
      </c>
      <c r="B3318" s="4">
        <f t="shared" si="153"/>
        <v>18</v>
      </c>
      <c r="C3318" s="4" t="str">
        <f ca="1">IF(G3318=$E$2+1,D3297,INDIRECT(ADDRESS(4+MOD(IF(G3318&lt;$E$2+1,G3318,$E$2+$E$2+2-G3318)-A3318+2*$E$2+1,2*$E$2+1),3)))</f>
        <v>Player 39 or Rest</v>
      </c>
      <c r="D3318" s="3" t="str">
        <f ca="1" t="shared" si="152"/>
        <v>Player 4</v>
      </c>
      <c r="E3318" s="3"/>
      <c r="F3318" s="3"/>
      <c r="G3318">
        <f>1+MOD(A3318+D3296-2,2*$E$2+1)</f>
        <v>18</v>
      </c>
    </row>
    <row r="3319" spans="1:7" ht="12.75">
      <c r="A3319" s="3">
        <v>20</v>
      </c>
      <c r="B3319" s="4">
        <f t="shared" si="153"/>
        <v>19</v>
      </c>
      <c r="C3319" s="4" t="str">
        <f ca="1">IF(G3319=$E$2+1,D3297,INDIRECT(ADDRESS(4+MOD(IF(G3319&lt;$E$2+1,G3319,$E$2+$E$2+2-G3319)-A3319+2*$E$2+1,2*$E$2+1),3)))</f>
        <v>Player 39 or Rest</v>
      </c>
      <c r="D3319" s="3" t="str">
        <f ca="1" t="shared" si="152"/>
        <v>Player 2</v>
      </c>
      <c r="E3319" s="3"/>
      <c r="F3319" s="3"/>
      <c r="G3319">
        <f>1+MOD(A3319+D3296-2,2*$E$2+1)</f>
        <v>19</v>
      </c>
    </row>
    <row r="3320" spans="1:7" ht="12.75">
      <c r="A3320" s="3">
        <v>21</v>
      </c>
      <c r="B3320" s="4">
        <f t="shared" si="153"/>
        <v>0</v>
      </c>
      <c r="C3320" s="4" t="str">
        <f ca="1">IF(G3320=$E$2+1,D3297,INDIRECT(ADDRESS(4+MOD(IF(G3320&lt;$E$2+1,G3320,$E$2+$E$2+2-G3320)-A3320+2*$E$2+1,2*$E$2+1),3)))</f>
        <v>Player 39 or Rest</v>
      </c>
      <c r="D3320" s="3" t="str">
        <f ca="1" t="shared" si="152"/>
        <v>Rest</v>
      </c>
      <c r="E3320" s="3"/>
      <c r="F3320" s="3"/>
      <c r="G3320">
        <f>1+MOD(A3320+D3296-2,2*$E$2+1)</f>
        <v>20</v>
      </c>
    </row>
    <row r="3321" spans="1:7" ht="12.75">
      <c r="A3321" s="3">
        <v>22</v>
      </c>
      <c r="B3321" s="4">
        <f>IF(G3321=$E$2+1,0,IF(G3321&lt;$E$2+1,G3321,$E$2+$E$2+2-G3321))</f>
        <v>19</v>
      </c>
      <c r="C3321" s="4" t="str">
        <f ca="1">IF(G3321=$E$2+1,D3297,INDIRECT(ADDRESS(4+MOD(IF(G3321&lt;$E$2+1,G3321,$E$2+$E$2+2-G3321)-A3321+2*$E$2+1,2*$E$2+1),3)))</f>
        <v>Player 37</v>
      </c>
      <c r="D3321" s="3" t="str">
        <f ca="1" t="shared" si="152"/>
        <v>Player 39 or Rest</v>
      </c>
      <c r="E3321" s="3"/>
      <c r="F3321" s="3"/>
      <c r="G3321">
        <f>1+MOD(A3321+D3296-2,2*$E$2+1)</f>
        <v>21</v>
      </c>
    </row>
    <row r="3322" spans="1:7" ht="12.75">
      <c r="A3322" s="3">
        <v>23</v>
      </c>
      <c r="B3322" s="4">
        <f>IF(G3322=$E$2+1,0,IF(G3322&lt;$E$2+1,G3322,$E$2+$E$2+2-G3322))</f>
        <v>18</v>
      </c>
      <c r="C3322" s="4" t="str">
        <f ca="1">IF(G3322=$E$2+1,D3297,INDIRECT(ADDRESS(4+MOD(IF(G3322&lt;$E$2+1,G3322,$E$2+$E$2+2-G3322)-A3322+2*$E$2+1,2*$E$2+1),3)))</f>
        <v>Player 35</v>
      </c>
      <c r="D3322" s="3" t="str">
        <f ca="1" t="shared" si="152"/>
        <v>Player 39 or Rest</v>
      </c>
      <c r="E3322" s="3"/>
      <c r="F3322" s="3"/>
      <c r="G3322">
        <f>1+MOD(A3322+D3296-2,2*$E$2+1)</f>
        <v>22</v>
      </c>
    </row>
    <row r="3323" spans="1:7" ht="12.75">
      <c r="A3323" s="3">
        <v>24</v>
      </c>
      <c r="B3323" s="4">
        <f aca="true" t="shared" si="154" ref="B3323:B3338">IF(G3323=$E$2+1,0,IF(G3323&lt;$E$2+1,G3323,$E$2+$E$2+2-G3323))</f>
        <v>17</v>
      </c>
      <c r="C3323" s="4" t="str">
        <f ca="1">IF(G3323=$E$2+1,D3297,INDIRECT(ADDRESS(4+MOD(IF(G3323&lt;$E$2+1,G3323,$E$2+$E$2+2-G3323)-A3323+2*$E$2+1,2*$E$2+1),3)))</f>
        <v>Player 33</v>
      </c>
      <c r="D3323" s="3" t="str">
        <f ca="1" t="shared" si="152"/>
        <v>Player 39 or Rest</v>
      </c>
      <c r="E3323" s="3"/>
      <c r="F3323" s="3"/>
      <c r="G3323">
        <f>1+MOD(A3323+D3296-2,2*$E$2+1)</f>
        <v>23</v>
      </c>
    </row>
    <row r="3324" spans="1:7" ht="12.75">
      <c r="A3324" s="3">
        <v>25</v>
      </c>
      <c r="B3324" s="4">
        <f t="shared" si="154"/>
        <v>16</v>
      </c>
      <c r="C3324" s="4" t="str">
        <f ca="1">IF(G3324=$E$2+1,D3297,INDIRECT(ADDRESS(4+MOD(IF(G3324&lt;$E$2+1,G3324,$E$2+$E$2+2-G3324)-A3324+2*$E$2+1,2*$E$2+1),3)))</f>
        <v>Player 31</v>
      </c>
      <c r="D3324" s="3" t="str">
        <f ca="1" t="shared" si="152"/>
        <v>Player 39 or Rest</v>
      </c>
      <c r="E3324" s="3"/>
      <c r="F3324" s="3"/>
      <c r="G3324">
        <f>1+MOD(A3324+D3296-2,2*$E$2+1)</f>
        <v>24</v>
      </c>
    </row>
    <row r="3325" spans="1:7" ht="12.75">
      <c r="A3325" s="3">
        <v>26</v>
      </c>
      <c r="B3325" s="4">
        <f t="shared" si="154"/>
        <v>15</v>
      </c>
      <c r="C3325" s="4" t="str">
        <f ca="1">IF(G3325=$E$2+1,D3297,INDIRECT(ADDRESS(4+MOD(IF(G3325&lt;$E$2+1,G3325,$E$2+$E$2+2-G3325)-A3325+2*$E$2+1,2*$E$2+1),3)))</f>
        <v>Player 29</v>
      </c>
      <c r="D3325" s="3" t="str">
        <f ca="1" t="shared" si="152"/>
        <v>Player 39 or Rest</v>
      </c>
      <c r="E3325" s="3"/>
      <c r="F3325" s="3"/>
      <c r="G3325">
        <f>1+MOD(A3325+D3296-2,2*$E$2+1)</f>
        <v>25</v>
      </c>
    </row>
    <row r="3326" spans="1:7" ht="12.75">
      <c r="A3326" s="3">
        <v>27</v>
      </c>
      <c r="B3326" s="4">
        <f t="shared" si="154"/>
        <v>14</v>
      </c>
      <c r="C3326" s="4" t="str">
        <f ca="1">IF(G3326=$E$2+1,D3297,INDIRECT(ADDRESS(4+MOD(IF(G3326&lt;$E$2+1,G3326,$E$2+$E$2+2-G3326)-A3326+2*$E$2+1,2*$E$2+1),3)))</f>
        <v>Player 27</v>
      </c>
      <c r="D3326" s="3" t="str">
        <f ca="1" t="shared" si="152"/>
        <v>Player 39 or Rest</v>
      </c>
      <c r="E3326" s="3"/>
      <c r="F3326" s="3"/>
      <c r="G3326">
        <f>1+MOD(A3326+D3296-2,2*$E$2+1)</f>
        <v>26</v>
      </c>
    </row>
    <row r="3327" spans="1:7" ht="12.75">
      <c r="A3327" s="3">
        <v>28</v>
      </c>
      <c r="B3327" s="4">
        <f t="shared" si="154"/>
        <v>13</v>
      </c>
      <c r="C3327" s="4" t="str">
        <f ca="1">IF(G3327=$E$2+1,D3297,INDIRECT(ADDRESS(4+MOD(IF(G3327&lt;$E$2+1,G3327,$E$2+$E$2+2-G3327)-A3327+2*$E$2+1,2*$E$2+1),3)))</f>
        <v>Player 25</v>
      </c>
      <c r="D3327" s="3" t="str">
        <f ca="1" t="shared" si="152"/>
        <v>Player 39 or Rest</v>
      </c>
      <c r="E3327" s="3"/>
      <c r="F3327" s="3"/>
      <c r="G3327">
        <f>1+MOD(A3327+D3296-2,2*$E$2+1)</f>
        <v>27</v>
      </c>
    </row>
    <row r="3328" spans="1:7" ht="12.75">
      <c r="A3328" s="3">
        <v>29</v>
      </c>
      <c r="B3328" s="4">
        <f t="shared" si="154"/>
        <v>12</v>
      </c>
      <c r="C3328" s="4" t="str">
        <f ca="1">IF(G3328=$E$2+1,D3297,INDIRECT(ADDRESS(4+MOD(IF(G3328&lt;$E$2+1,G3328,$E$2+$E$2+2-G3328)-A3328+2*$E$2+1,2*$E$2+1),3)))</f>
        <v>Player 23</v>
      </c>
      <c r="D3328" s="3" t="str">
        <f ca="1" t="shared" si="152"/>
        <v>Player 39 or Rest</v>
      </c>
      <c r="E3328" s="3"/>
      <c r="F3328" s="3"/>
      <c r="G3328">
        <f>1+MOD(A3328+D3296-2,2*$E$2+1)</f>
        <v>28</v>
      </c>
    </row>
    <row r="3329" spans="1:7" ht="12.75">
      <c r="A3329" s="3">
        <v>30</v>
      </c>
      <c r="B3329" s="4">
        <f t="shared" si="154"/>
        <v>11</v>
      </c>
      <c r="C3329" s="4" t="str">
        <f ca="1">IF(G3329=$E$2+1,D3297,INDIRECT(ADDRESS(4+MOD(IF(G3329&lt;$E$2+1,G3329,$E$2+$E$2+2-G3329)-A3329+2*$E$2+1,2*$E$2+1),3)))</f>
        <v>Player 21</v>
      </c>
      <c r="D3329" s="3" t="str">
        <f ca="1">IF(G3329=$E$2+1,$F$3,INDIRECT(ADDRESS(4+MOD(IF(G3329&lt;$E$2+1,$E$2+$E$2+2-G3329,G3329)-A3329+2*$E$2+1,2*$E$2+1),3)))</f>
        <v>Player 39 or Rest</v>
      </c>
      <c r="E3329" s="3"/>
      <c r="F3329" s="3"/>
      <c r="G3329">
        <f>1+MOD(A3329+D3296-2,2*$E$2+1)</f>
        <v>29</v>
      </c>
    </row>
    <row r="3330" spans="1:7" ht="12.75">
      <c r="A3330" s="3">
        <v>31</v>
      </c>
      <c r="B3330" s="4">
        <f t="shared" si="154"/>
        <v>10</v>
      </c>
      <c r="C3330" s="4" t="str">
        <f ca="1">IF(G3330=$E$2+1,D3297,INDIRECT(ADDRESS(4+MOD(IF(G3330&lt;$E$2+1,G3330,$E$2+$E$2+2-G3330)-A3330+2*$E$2+1,2*$E$2+1),3)))</f>
        <v>Player 19</v>
      </c>
      <c r="D3330" s="3" t="str">
        <f ca="1">IF(G3330=$E$2+1,$F$3,INDIRECT(ADDRESS(4+MOD(IF(G3330&lt;$E$2+1,$E$2+$E$2+2-G3330,G3330)-A3330+2*$E$2+1,2*$E$2+1),3)))</f>
        <v>Player 39 or Rest</v>
      </c>
      <c r="E3330" s="3"/>
      <c r="F3330" s="3"/>
      <c r="G3330">
        <f>1+MOD(A3330+D3296-2,2*$E$2+1)</f>
        <v>30</v>
      </c>
    </row>
    <row r="3331" spans="1:7" ht="12.75">
      <c r="A3331" s="3">
        <v>32</v>
      </c>
      <c r="B3331" s="4">
        <f t="shared" si="154"/>
        <v>9</v>
      </c>
      <c r="C3331" s="4" t="str">
        <f ca="1">IF(G3331=$E$2+1,D3297,INDIRECT(ADDRESS(4+MOD(IF(G3331&lt;$E$2+1,G3331,$E$2+$E$2+2-G3331)-A3331+2*$E$2+1,2*$E$2+1),3)))</f>
        <v>Player 17</v>
      </c>
      <c r="D3331" s="3" t="str">
        <f aca="true" ca="1" t="shared" si="155" ref="D3331:D3338">IF(G3331=$E$2+1,$F$3,INDIRECT(ADDRESS(4+MOD(IF(G3331&lt;$E$2+1,$E$2+$E$2+2-G3331,G3331)-A3331+2*$E$2+1,2*$E$2+1),3)))</f>
        <v>Player 39 or Rest</v>
      </c>
      <c r="E3331" s="3"/>
      <c r="F3331" s="3"/>
      <c r="G3331">
        <f>1+MOD(A3331+D3296-2,2*$E$2+1)</f>
        <v>31</v>
      </c>
    </row>
    <row r="3332" spans="1:7" ht="12.75">
      <c r="A3332" s="3">
        <v>33</v>
      </c>
      <c r="B3332" s="4">
        <f t="shared" si="154"/>
        <v>8</v>
      </c>
      <c r="C3332" s="4" t="str">
        <f ca="1">IF(G3332=$E$2+1,D3297,INDIRECT(ADDRESS(4+MOD(IF(G3332&lt;$E$2+1,G3332,$E$2+$E$2+2-G3332)-A3332+2*$E$2+1,2*$E$2+1),3)))</f>
        <v>Player 15</v>
      </c>
      <c r="D3332" s="3" t="str">
        <f ca="1" t="shared" si="155"/>
        <v>Player 39 or Rest</v>
      </c>
      <c r="E3332" s="3"/>
      <c r="F3332" s="3"/>
      <c r="G3332">
        <f>1+MOD(A3332+D3296-2,2*$E$2+1)</f>
        <v>32</v>
      </c>
    </row>
    <row r="3333" spans="1:7" ht="12.75">
      <c r="A3333" s="3">
        <v>34</v>
      </c>
      <c r="B3333" s="4">
        <f t="shared" si="154"/>
        <v>7</v>
      </c>
      <c r="C3333" s="4" t="str">
        <f ca="1">IF(G3333=$E$2+1,D3297,INDIRECT(ADDRESS(4+MOD(IF(G3333&lt;$E$2+1,G3333,$E$2+$E$2+2-G3333)-A3333+2*$E$2+1,2*$E$2+1),3)))</f>
        <v>Player 13</v>
      </c>
      <c r="D3333" s="3" t="str">
        <f ca="1" t="shared" si="155"/>
        <v>Player 39 or Rest</v>
      </c>
      <c r="E3333" s="3"/>
      <c r="F3333" s="3"/>
      <c r="G3333">
        <f>1+MOD(A3333+D3296-2,2*$E$2+1)</f>
        <v>33</v>
      </c>
    </row>
    <row r="3334" spans="1:7" ht="12.75">
      <c r="A3334" s="3">
        <v>35</v>
      </c>
      <c r="B3334" s="4">
        <f t="shared" si="154"/>
        <v>6</v>
      </c>
      <c r="C3334" s="4" t="str">
        <f ca="1">IF(G3334=$E$2+1,D3297,INDIRECT(ADDRESS(4+MOD(IF(G3334&lt;$E$2+1,G3334,$E$2+$E$2+2-G3334)-A3334+2*$E$2+1,2*$E$2+1),3)))</f>
        <v>Player 11</v>
      </c>
      <c r="D3334" s="3" t="str">
        <f ca="1" t="shared" si="155"/>
        <v>Player 39 or Rest</v>
      </c>
      <c r="E3334" s="3"/>
      <c r="F3334" s="3"/>
      <c r="G3334">
        <f>1+MOD(A3334+D3296-2,2*$E$2+1)</f>
        <v>34</v>
      </c>
    </row>
    <row r="3335" spans="1:7" ht="12.75">
      <c r="A3335" s="3">
        <v>36</v>
      </c>
      <c r="B3335" s="4">
        <f t="shared" si="154"/>
        <v>5</v>
      </c>
      <c r="C3335" s="4" t="str">
        <f ca="1">IF(G3335=$E$2+1,D3297,INDIRECT(ADDRESS(4+MOD(IF(G3335&lt;$E$2+1,G3335,$E$2+$E$2+2-G3335)-A3335+2*$E$2+1,2*$E$2+1),3)))</f>
        <v>Player 9</v>
      </c>
      <c r="D3335" s="3" t="str">
        <f ca="1" t="shared" si="155"/>
        <v>Player 39 or Rest</v>
      </c>
      <c r="E3335" s="3"/>
      <c r="F3335" s="3"/>
      <c r="G3335">
        <f>1+MOD(A3335+D3296-2,2*$E$2+1)</f>
        <v>35</v>
      </c>
    </row>
    <row r="3336" spans="1:7" ht="12.75">
      <c r="A3336" s="3">
        <v>37</v>
      </c>
      <c r="B3336" s="4">
        <f t="shared" si="154"/>
        <v>4</v>
      </c>
      <c r="C3336" s="4" t="str">
        <f ca="1">IF(G3336=$E$2+1,D3297,INDIRECT(ADDRESS(4+MOD(IF(G3336&lt;$E$2+1,G3336,$E$2+$E$2+2-G3336)-A3336+2*$E$2+1,2*$E$2+1),3)))</f>
        <v>Player 7</v>
      </c>
      <c r="D3336" s="3" t="str">
        <f ca="1" t="shared" si="155"/>
        <v>Player 39 or Rest</v>
      </c>
      <c r="E3336" s="3"/>
      <c r="F3336" s="3"/>
      <c r="G3336">
        <f>1+MOD(A3336+D3296-2,2*$E$2+1)</f>
        <v>36</v>
      </c>
    </row>
    <row r="3337" spans="1:7" ht="12.75">
      <c r="A3337" s="3">
        <v>38</v>
      </c>
      <c r="B3337" s="4">
        <f t="shared" si="154"/>
        <v>3</v>
      </c>
      <c r="C3337" s="4" t="str">
        <f ca="1">IF(G3337=$E$2+1,D3297,INDIRECT(ADDRESS(4+MOD(IF(G3337&lt;$E$2+1,G3337,$E$2+$E$2+2-G3337)-A3337+2*$E$2+1,2*$E$2+1),3)))</f>
        <v>Player 5</v>
      </c>
      <c r="D3337" s="3" t="str">
        <f ca="1" t="shared" si="155"/>
        <v>Player 39 or Rest</v>
      </c>
      <c r="E3337" s="3"/>
      <c r="F3337" s="3"/>
      <c r="G3337">
        <f>1+MOD(A3337+D3296-2,2*$E$2+1)</f>
        <v>37</v>
      </c>
    </row>
    <row r="3338" spans="1:7" ht="12.75">
      <c r="A3338" s="3">
        <v>39</v>
      </c>
      <c r="B3338" s="4">
        <f t="shared" si="154"/>
        <v>2</v>
      </c>
      <c r="C3338" s="4" t="str">
        <f ca="1">IF(G3338=$E$2+1,D3297,INDIRECT(ADDRESS(4+MOD(IF(G3338&lt;$E$2+1,G3338,$E$2+$E$2+2-G3338)-A3338+2*$E$2+1,2*$E$2+1),3)))</f>
        <v>Player 3</v>
      </c>
      <c r="D3338" s="3" t="str">
        <f ca="1" t="shared" si="155"/>
        <v>Player 39 or Rest</v>
      </c>
      <c r="E3338" s="3"/>
      <c r="F3338" s="3"/>
      <c r="G3338">
        <f>1+MOD(A3338+D3296-2,2*$E$2+1)</f>
        <v>38</v>
      </c>
    </row>
  </sheetData>
  <printOptions/>
  <pageMargins left="0.75" right="0.75" top="1" bottom="1" header="0.5" footer="0.5"/>
  <pageSetup horizontalDpi="600" verticalDpi="600" orientation="portrait" paperSize="9" r:id="rId1"/>
  <rowBreaks count="78" manualBreakCount="78">
    <brk id="44" max="255" man="1"/>
    <brk id="72" max="255" man="1"/>
    <brk id="103" max="255" man="1"/>
    <brk id="135" max="255" man="1"/>
    <brk id="165" max="255" man="1"/>
    <brk id="197" max="255" man="1"/>
    <brk id="229" max="255" man="1"/>
    <brk id="259" max="255" man="1"/>
    <brk id="290" max="255" man="1"/>
    <brk id="322" max="255" man="1"/>
    <brk id="354" max="255" man="1"/>
    <brk id="386" max="255" man="1"/>
    <brk id="419" max="255" man="1"/>
    <brk id="452" max="255" man="1"/>
    <brk id="484" max="255" man="1"/>
    <brk id="518" max="255" man="1"/>
    <brk id="550" max="255" man="1"/>
    <brk id="583" max="255" man="1"/>
    <brk id="616" max="255" man="1"/>
    <brk id="648" max="255" man="1"/>
    <brk id="682" max="255" man="1"/>
    <brk id="715" max="255" man="1"/>
    <brk id="748" max="255" man="1"/>
    <brk id="781" max="255" man="1"/>
    <brk id="814" max="255" man="1"/>
    <brk id="849" max="255" man="1"/>
    <brk id="882" max="255" man="1"/>
    <brk id="917" max="255" man="1"/>
    <brk id="951" max="255" man="1"/>
    <brk id="987" max="255" man="1"/>
    <brk id="1019" max="255" man="1"/>
    <brk id="1050" max="255" man="1"/>
    <brk id="1080" max="255" man="1"/>
    <brk id="1111" max="255" man="1"/>
    <brk id="1141" max="255" man="1"/>
    <brk id="1172" max="255" man="1"/>
    <brk id="1202" max="255" man="1"/>
    <brk id="1233" max="255" man="1"/>
    <brk id="1263" max="255" man="1"/>
    <brk id="1304" max="255" man="1"/>
    <brk id="1355" max="255" man="1"/>
    <brk id="1406" max="255" man="1"/>
    <brk id="1459" max="255" man="1"/>
    <brk id="1512" max="255" man="1"/>
    <brk id="1565" max="255" man="1"/>
    <brk id="1618" max="255" man="1"/>
    <brk id="1671" max="255" man="1"/>
    <brk id="1724" max="255" man="1"/>
    <brk id="1777" max="255" man="1"/>
    <brk id="1830" max="255" man="1"/>
    <brk id="1883" max="255" man="1"/>
    <brk id="1936" max="255" man="1"/>
    <brk id="1989" max="255" man="1"/>
    <brk id="2042" max="255" man="1"/>
    <brk id="2095" max="255" man="1"/>
    <brk id="2148" max="255" man="1"/>
    <brk id="2202" max="255" man="1"/>
    <brk id="2255" max="255" man="1"/>
    <brk id="2308" max="255" man="1"/>
    <brk id="2361" max="255" man="1"/>
    <brk id="2414" max="255" man="1"/>
    <brk id="2467" max="255" man="1"/>
    <brk id="2519" max="255" man="1"/>
    <brk id="2572" max="255" man="1"/>
    <brk id="2624" max="255" man="1"/>
    <brk id="2676" max="255" man="1"/>
    <brk id="2728" max="255" man="1"/>
    <brk id="2780" max="255" man="1"/>
    <brk id="2832" max="255" man="1"/>
    <brk id="2884" max="255" man="1"/>
    <brk id="2936" max="255" man="1"/>
    <brk id="2988" max="255" man="1"/>
    <brk id="3040" max="255" man="1"/>
    <brk id="3092" max="255" man="1"/>
    <brk id="3142" max="255" man="1"/>
    <brk id="3193" max="255" man="1"/>
    <brk id="3243" max="255" man="1"/>
    <brk id="32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ermak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ermak4</dc:creator>
  <cp:keywords/>
  <dc:description/>
  <cp:lastModifiedBy>ermak4</cp:lastModifiedBy>
  <cp:lastPrinted>2005-05-02T14:41:41Z</cp:lastPrinted>
  <dcterms:created xsi:type="dcterms:W3CDTF">2005-05-01T17:41:25Z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