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<sst xmlns="http://schemas.openxmlformats.org/spreadsheetml/2006/main" count="828" uniqueCount="60">
  <si>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</si>
  <si>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</si>
  <si>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</si>
  <si>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</si>
  <si>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</si>
  <si>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</si>
  <si>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</si>
  <si>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</si>
  <si>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</si>
  <si>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</si>
  <si>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</si>
  <si>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</si>
  <si>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</si>
  <si>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</si>
  <si>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</si>
  <si>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</si>
  <si>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</si>
  <si>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</si>
  <si>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</si>
  <si>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</si>
  <si>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</si>
  <si>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</si>
  <si>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</si>
  <si>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</si>
  <si>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</si>
  <si>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</si>
  <si>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</si>
  <si>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</si>
  <si>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</si>
  <si>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</si>
  <si>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</si>
  <si>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</si>
  <si>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</si>
  <si>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</si>
  <si>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</si>
  <si>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</si>
  <si>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</si>
  <si>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</si>
  <si>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</si>
  <si>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</si>
  <si>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PLACE "N table Left" and "N table Right" to the board, please.</t>
  </si>
  <si>
    <t>Player 31</t>
  </si>
  <si>
    <t>Player 32</t>
  </si>
  <si>
    <t>m(p)=1+[(p+t-2) on mod(2n+1)]</t>
  </si>
  <si>
    <t>ENTER PLAYERS NAMES OR "REST"</t>
  </si>
  <si>
    <t>Players Card</t>
  </si>
  <si>
    <t>N player</t>
  </si>
  <si>
    <t>Player</t>
  </si>
  <si>
    <t>N place</t>
  </si>
  <si>
    <t>Player 33</t>
  </si>
  <si>
    <t>Player 34</t>
  </si>
  <si>
    <t>Player 35</t>
  </si>
  <si>
    <t>Player 36</t>
  </si>
  <si>
    <t>Player 37</t>
  </si>
  <si>
    <t>Player 38</t>
  </si>
  <si>
    <t>Player 39</t>
  </si>
  <si>
    <t>Player 40</t>
  </si>
  <si>
    <t>Player 41 or Rest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</si>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</sst>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8" customWidth="1"/>
  </cols>
  <sheetData>
    <row r="1" spans="1:4" ht="12.75">
      <c r="A1" t="s">
        <v>9</v>
      </c>
      <c r="C1" t="s">
        <v>43</v>
      </c>
      <c r="D1" t="s">
        <v>13</v>
      </c>
    </row>
    <row r="2" spans="1:5" ht="12.75">
      <c r="A2" t="s">
        <v>7</v>
      </c>
      <c r="C2" s="2">
        <v>41</v>
      </c>
      <c r="D2" s="1" t="s">
        <v>8</v>
      </c>
      <c r="E2">
        <f>FLOOR(C2/2,1)</f>
        <v>20</v>
      </c>
    </row>
    <row r="3" spans="3:6" ht="12.75">
      <c r="C3" s="11" t="s">
        <v>44</v>
      </c>
      <c r="F3" s="8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32</v>
      </c>
    </row>
    <row r="27" spans="1:3" ht="12.75">
      <c r="A27">
        <v>24</v>
      </c>
      <c r="C27" t="s">
        <v>33</v>
      </c>
    </row>
    <row r="28" spans="1:3" ht="12.75">
      <c r="A28">
        <v>25</v>
      </c>
      <c r="C28" t="s">
        <v>34</v>
      </c>
    </row>
    <row r="29" spans="1:3" ht="12.75">
      <c r="A29">
        <v>26</v>
      </c>
      <c r="C29" t="s">
        <v>35</v>
      </c>
    </row>
    <row r="30" spans="1:3" ht="12.75">
      <c r="A30">
        <v>27</v>
      </c>
      <c r="C30" t="s">
        <v>36</v>
      </c>
    </row>
    <row r="31" spans="1:3" ht="12.75">
      <c r="A31">
        <v>28</v>
      </c>
      <c r="C31" t="s">
        <v>37</v>
      </c>
    </row>
    <row r="32" spans="1:3" ht="12.75">
      <c r="A32">
        <v>29</v>
      </c>
      <c r="C32" t="s">
        <v>38</v>
      </c>
    </row>
    <row r="33" spans="1:3" ht="12.75">
      <c r="A33">
        <v>30</v>
      </c>
      <c r="C33" t="s">
        <v>39</v>
      </c>
    </row>
    <row r="34" spans="1:3" ht="12.75">
      <c r="A34">
        <v>31</v>
      </c>
      <c r="C34" t="s">
        <v>41</v>
      </c>
    </row>
    <row r="35" spans="1:3" ht="12.75">
      <c r="A35">
        <v>32</v>
      </c>
      <c r="C35" t="s">
        <v>42</v>
      </c>
    </row>
    <row r="36" spans="1:3" ht="12.75">
      <c r="A36">
        <v>33</v>
      </c>
      <c r="C36" t="s">
        <v>49</v>
      </c>
    </row>
    <row r="37" spans="1:3" ht="12.75">
      <c r="A37">
        <v>34</v>
      </c>
      <c r="C37" t="s">
        <v>50</v>
      </c>
    </row>
    <row r="38" spans="1:3" ht="12.75">
      <c r="A38">
        <v>35</v>
      </c>
      <c r="C38" t="s">
        <v>51</v>
      </c>
    </row>
    <row r="39" spans="1:3" ht="12.75">
      <c r="A39">
        <v>36</v>
      </c>
      <c r="C39" t="s">
        <v>52</v>
      </c>
    </row>
    <row r="40" spans="1:3" ht="12.75">
      <c r="A40">
        <v>37</v>
      </c>
      <c r="C40" t="s">
        <v>53</v>
      </c>
    </row>
    <row r="41" spans="1:3" ht="12.75">
      <c r="A41">
        <v>38</v>
      </c>
      <c r="C41" t="s">
        <v>54</v>
      </c>
    </row>
    <row r="42" spans="1:3" ht="12.75">
      <c r="A42">
        <v>39</v>
      </c>
      <c r="C42" t="s">
        <v>55</v>
      </c>
    </row>
    <row r="43" spans="1:3" ht="12.75">
      <c r="A43">
        <v>40</v>
      </c>
      <c r="C43" t="s">
        <v>56</v>
      </c>
    </row>
    <row r="44" spans="1:3" ht="12.75">
      <c r="A44">
        <v>41</v>
      </c>
      <c r="C44" t="s">
        <v>57</v>
      </c>
    </row>
    <row r="46" ht="12.75">
      <c r="C46" s="12" t="s">
        <v>40</v>
      </c>
    </row>
    <row r="47" ht="12.75">
      <c r="A47" t="s">
        <v>9</v>
      </c>
    </row>
    <row r="48" spans="3:4" ht="12.75">
      <c r="C48" s="1" t="s">
        <v>58</v>
      </c>
      <c r="D48" s="2">
        <v>1</v>
      </c>
    </row>
    <row r="50" spans="1:6" ht="12.75">
      <c r="A50" s="3" t="s">
        <v>5</v>
      </c>
      <c r="B50" s="5" t="s">
        <v>3</v>
      </c>
      <c r="C50" s="4" t="s">
        <v>11</v>
      </c>
      <c r="D50" s="3" t="s">
        <v>10</v>
      </c>
      <c r="E50" s="5" t="s">
        <v>3</v>
      </c>
      <c r="F50" s="9" t="s">
        <v>4</v>
      </c>
    </row>
    <row r="51" spans="1:6" ht="12.75">
      <c r="A51" s="3">
        <v>1</v>
      </c>
      <c r="B51" s="3"/>
      <c r="C51" s="4" t="str">
        <f ca="1">INDIRECT(ADDRESS(4+MOD(A51-D48+2*$E$2+1,2*$E$2+1),3))</f>
        <v>Player 1</v>
      </c>
      <c r="D51" s="3" t="str">
        <f ca="1">INDIRECT(ADDRESS(4+MOD(2*$E$2+2-A51-D48+2*$E$2+1,2*$E$2+1),3))</f>
        <v>Player 41 or Rest</v>
      </c>
      <c r="E51" s="3"/>
      <c r="F51" s="9"/>
    </row>
    <row r="52" spans="1:6" ht="12.75">
      <c r="A52" s="3">
        <v>2</v>
      </c>
      <c r="B52" s="3"/>
      <c r="C52" s="4" t="str">
        <f ca="1">INDIRECT(ADDRESS(4+MOD(A52-D48+2*$E$2+1,2*$E$2+1),3))</f>
        <v>Player 2</v>
      </c>
      <c r="D52" s="3" t="str">
        <f ca="1">INDIRECT(ADDRESS(4+MOD(2*$E$2+2-A52-D48+2*$E$2+1,2*$E$2+1),3))</f>
        <v>Player 40</v>
      </c>
      <c r="E52" s="3"/>
      <c r="F52" s="9"/>
    </row>
    <row r="53" spans="1:6" ht="12.75">
      <c r="A53" s="3">
        <v>3</v>
      </c>
      <c r="B53" s="3"/>
      <c r="C53" s="4" t="str">
        <f ca="1">INDIRECT(ADDRESS(4+MOD(A53-D48+2*$E$2+1,2*$E$2+1),3))</f>
        <v>Player 3</v>
      </c>
      <c r="D53" s="3" t="str">
        <f ca="1">INDIRECT(ADDRESS(4+MOD(2*$E$2+2-A53-D48+2*$E$2+1,2*$E$2+1),3))</f>
        <v>Player 39</v>
      </c>
      <c r="E53" s="3"/>
      <c r="F53" s="9"/>
    </row>
    <row r="54" spans="1:6" ht="12.75">
      <c r="A54" s="3">
        <v>4</v>
      </c>
      <c r="B54" s="3"/>
      <c r="C54" s="4" t="str">
        <f ca="1">INDIRECT(ADDRESS(4+MOD(A54-D48+2*$E$2+1,2*$E$2+1),3))</f>
        <v>Player 4</v>
      </c>
      <c r="D54" s="3" t="str">
        <f ca="1">INDIRECT(ADDRESS(4+MOD(2*$E$2+2-A54-D48+2*$E$2+1,2*$E$2+1),3))</f>
        <v>Player 38</v>
      </c>
      <c r="E54" s="3"/>
      <c r="F54" s="9"/>
    </row>
    <row r="55" spans="1:6" ht="12.75">
      <c r="A55" s="3">
        <v>5</v>
      </c>
      <c r="B55" s="3"/>
      <c r="C55" s="4" t="str">
        <f ca="1">INDIRECT(ADDRESS(4+MOD(A55-D48+2*$E$2+1,2*$E$2+1),3))</f>
        <v>Player 5</v>
      </c>
      <c r="D55" s="3" t="str">
        <f ca="1">INDIRECT(ADDRESS(4+MOD(2*$E$2+2-A55-D48+2*$E$2+1,2*$E$2+1),3))</f>
        <v>Player 37</v>
      </c>
      <c r="E55" s="3"/>
      <c r="F55" s="9"/>
    </row>
    <row r="56" spans="1:6" ht="12.75">
      <c r="A56" s="3">
        <v>6</v>
      </c>
      <c r="B56" s="3"/>
      <c r="C56" s="4" t="str">
        <f ca="1">INDIRECT(ADDRESS(4+MOD(A56-D48+2*$E$2+1,2*$E$2+1),3))</f>
        <v>Player 6</v>
      </c>
      <c r="D56" s="3" t="str">
        <f ca="1">INDIRECT(ADDRESS(4+MOD(2*$E$2+2-A56-D48+2*$E$2+1,2*$E$2+1),3))</f>
        <v>Player 36</v>
      </c>
      <c r="E56" s="3"/>
      <c r="F56" s="9"/>
    </row>
    <row r="57" spans="1:6" ht="12.75">
      <c r="A57" s="3">
        <v>7</v>
      </c>
      <c r="B57" s="3"/>
      <c r="C57" s="4" t="str">
        <f ca="1">INDIRECT(ADDRESS(4+MOD(A57-D48+2*$E$2+1,2*$E$2+1),3))</f>
        <v>Player 7</v>
      </c>
      <c r="D57" s="3" t="str">
        <f ca="1">INDIRECT(ADDRESS(4+MOD(2*$E$2+2-A57-D48+2*$E$2+1,2*$E$2+1),3))</f>
        <v>Player 35</v>
      </c>
      <c r="E57" s="3"/>
      <c r="F57" s="9"/>
    </row>
    <row r="58" spans="1:6" ht="12.75">
      <c r="A58" s="3">
        <v>8</v>
      </c>
      <c r="B58" s="3"/>
      <c r="C58" s="4" t="str">
        <f ca="1">INDIRECT(ADDRESS(4+MOD(A58-D48+2*$E$2+1,2*$E$2+1),3))</f>
        <v>Player 8</v>
      </c>
      <c r="D58" s="3" t="str">
        <f ca="1">INDIRECT(ADDRESS(4+MOD(2*$E$2+2-A58-D48+2*$E$2+1,2*$E$2+1),3))</f>
        <v>Player 34</v>
      </c>
      <c r="E58" s="3"/>
      <c r="F58" s="9"/>
    </row>
    <row r="59" spans="1:6" ht="12.75">
      <c r="A59" s="3">
        <v>9</v>
      </c>
      <c r="B59" s="3"/>
      <c r="C59" s="4" t="str">
        <f ca="1">INDIRECT(ADDRESS(4+MOD(A59-D48+2*$E$2+1,2*$E$2+1),3))</f>
        <v>Player 9</v>
      </c>
      <c r="D59" s="3" t="str">
        <f ca="1">INDIRECT(ADDRESS(4+MOD(2*$E$2+2-A59-D48+2*$E$2+1,2*$E$2+1),3))</f>
        <v>Player 33</v>
      </c>
      <c r="E59" s="3"/>
      <c r="F59" s="9"/>
    </row>
    <row r="60" spans="1:6" ht="12.75">
      <c r="A60" s="3">
        <v>10</v>
      </c>
      <c r="B60" s="3"/>
      <c r="C60" s="4" t="str">
        <f ca="1">INDIRECT(ADDRESS(4+MOD(A60-D48+2*$E$2+1,2*$E$2+1),3))</f>
        <v>Player 10</v>
      </c>
      <c r="D60" s="3" t="str">
        <f ca="1">INDIRECT(ADDRESS(4+MOD(2*$E$2+2-A60-D48+2*$E$2+1,2*$E$2+1),3))</f>
        <v>Player 32</v>
      </c>
      <c r="E60" s="3"/>
      <c r="F60" s="9"/>
    </row>
    <row r="61" spans="1:6" ht="12.75">
      <c r="A61" s="3">
        <v>11</v>
      </c>
      <c r="B61" s="3"/>
      <c r="C61" s="4" t="str">
        <f ca="1">INDIRECT(ADDRESS(4+MOD(A61-D48+2*$E$2+1,2*$E$2+1),3))</f>
        <v>Player 11</v>
      </c>
      <c r="D61" s="3" t="str">
        <f ca="1">INDIRECT(ADDRESS(4+MOD(2*$E$2+2-A61-D48+2*$E$2+1,2*$E$2+1),3))</f>
        <v>Player 31</v>
      </c>
      <c r="E61" s="3"/>
      <c r="F61" s="9"/>
    </row>
    <row r="62" spans="1:6" ht="12.75">
      <c r="A62" s="3">
        <v>12</v>
      </c>
      <c r="B62" s="3"/>
      <c r="C62" s="4" t="str">
        <f ca="1">INDIRECT(ADDRESS(4+MOD(A62-D48+2*$E$2+1,2*$E$2+1),3))</f>
        <v>Player 12</v>
      </c>
      <c r="D62" s="3" t="str">
        <f ca="1">INDIRECT(ADDRESS(4+MOD(2*$E$2+2-A62-D48+2*$E$2+1,2*$E$2+1),3))</f>
        <v>Player 30</v>
      </c>
      <c r="E62" s="3"/>
      <c r="F62" s="9"/>
    </row>
    <row r="63" spans="1:6" ht="12.75">
      <c r="A63" s="3">
        <v>13</v>
      </c>
      <c r="B63" s="3"/>
      <c r="C63" s="4" t="str">
        <f ca="1">INDIRECT(ADDRESS(4+MOD(A63-D48+2*$E$2+1,2*$E$2+1),3))</f>
        <v>Player 13</v>
      </c>
      <c r="D63" s="3" t="str">
        <f ca="1">INDIRECT(ADDRESS(4+MOD(2*$E$2+2-A63-D48+2*$E$2+1,2*$E$2+1),3))</f>
        <v>Player 29</v>
      </c>
      <c r="E63" s="3"/>
      <c r="F63" s="9"/>
    </row>
    <row r="64" spans="1:6" ht="12.75">
      <c r="A64" s="3">
        <v>14</v>
      </c>
      <c r="B64" s="3"/>
      <c r="C64" s="4" t="str">
        <f ca="1">INDIRECT(ADDRESS(4+MOD(A64-D48+2*$E$2+1,2*$E$2+1),3))</f>
        <v>Player 14</v>
      </c>
      <c r="D64" s="3" t="str">
        <f ca="1">INDIRECT(ADDRESS(4+MOD(2*$E$2+2-A64-D48+2*$E$2+1,2*$E$2+1),3))</f>
        <v>Player 28</v>
      </c>
      <c r="E64" s="3"/>
      <c r="F64" s="9"/>
    </row>
    <row r="65" spans="1:6" ht="12.75">
      <c r="A65" s="3">
        <v>15</v>
      </c>
      <c r="B65" s="3"/>
      <c r="C65" s="4" t="str">
        <f ca="1">INDIRECT(ADDRESS(4+MOD(A65-D48+2*$E$2+1,2*$E$2+1),3))</f>
        <v>Player 15</v>
      </c>
      <c r="D65" s="3" t="str">
        <f ca="1">INDIRECT(ADDRESS(4+MOD(2*$E$2+2-A65-D48+2*$E$2+1,2*$E$2+1),3))</f>
        <v>Player 27</v>
      </c>
      <c r="E65" s="3"/>
      <c r="F65" s="9"/>
    </row>
    <row r="66" spans="1:6" ht="12.75">
      <c r="A66" s="3">
        <v>16</v>
      </c>
      <c r="B66" s="3"/>
      <c r="C66" s="4" t="str">
        <f ca="1">INDIRECT(ADDRESS(4+MOD(A66-D48+2*$E$2+1,2*$E$2+1),3))</f>
        <v>Player 16</v>
      </c>
      <c r="D66" s="3" t="str">
        <f ca="1">INDIRECT(ADDRESS(4+MOD(2*$E$2+2-A66-D48+2*$E$2+1,2*$E$2+1),3))</f>
        <v>Player 26</v>
      </c>
      <c r="E66" s="3"/>
      <c r="F66" s="9"/>
    </row>
    <row r="67" spans="1:6" ht="12.75">
      <c r="A67" s="3">
        <v>17</v>
      </c>
      <c r="B67" s="3"/>
      <c r="C67" s="4" t="str">
        <f ca="1">INDIRECT(ADDRESS(4+MOD(A67-D48+2*$E$2+1,2*$E$2+1),3))</f>
        <v>Player 17</v>
      </c>
      <c r="D67" s="3" t="str">
        <f ca="1">INDIRECT(ADDRESS(4+MOD(2*$E$2+2-A67-D48+2*$E$2+1,2*$E$2+1),3))</f>
        <v>Player 25</v>
      </c>
      <c r="E67" s="3"/>
      <c r="F67" s="9"/>
    </row>
    <row r="68" spans="1:6" ht="12.75">
      <c r="A68" s="3">
        <v>18</v>
      </c>
      <c r="B68" s="3"/>
      <c r="C68" s="4" t="str">
        <f ca="1">INDIRECT(ADDRESS(4+MOD(A68-D48+2*$E$2+1,2*$E$2+1),3))</f>
        <v>Player 18</v>
      </c>
      <c r="D68" s="3" t="str">
        <f ca="1">INDIRECT(ADDRESS(4+MOD(2*$E$2+2-A68-D48+2*$E$2+1,2*$E$2+1),3))</f>
        <v>Player 24</v>
      </c>
      <c r="E68" s="3"/>
      <c r="F68" s="9"/>
    </row>
    <row r="69" spans="1:6" ht="12.75">
      <c r="A69" s="3">
        <v>19</v>
      </c>
      <c r="B69" s="3"/>
      <c r="C69" s="4" t="str">
        <f ca="1">INDIRECT(ADDRESS(4+MOD(A69-D48+2*$E$2+1,2*$E$2+1),3))</f>
        <v>Player 19</v>
      </c>
      <c r="D69" s="3" t="str">
        <f ca="1">INDIRECT(ADDRESS(4+MOD(2*$E$2+2-A69-D48+2*$E$2+1,2*$E$2+1),3))</f>
        <v>Player 23</v>
      </c>
      <c r="E69" s="3"/>
      <c r="F69" s="9"/>
    </row>
    <row r="70" spans="1:6" ht="12.75">
      <c r="A70" s="3">
        <v>20</v>
      </c>
      <c r="B70" s="3"/>
      <c r="C70" s="4" t="str">
        <f ca="1">INDIRECT(ADDRESS(4+MOD(A70-D48+2*$E$2+1,2*$E$2+1),3))</f>
        <v>Player 20</v>
      </c>
      <c r="D70" s="3" t="str">
        <f ca="1">INDIRECT(ADDRESS(4+MOD(2*$E$2+2-A70-D48+2*$E$2+1,2*$E$2+1),3))</f>
        <v>Player 22</v>
      </c>
      <c r="E70" s="3"/>
      <c r="F70" s="9"/>
    </row>
    <row r="71" spans="1:6" ht="12.75">
      <c r="A71" s="6"/>
      <c r="B71" s="6"/>
      <c r="C71" s="7" t="str">
        <f ca="1">INDIRECT(ADDRESS(4+MOD($E$2+1-D48+2*$E$2+1,2*$E$2+1),3))</f>
        <v>Player 21</v>
      </c>
      <c r="D71" s="6" t="s">
        <v>6</v>
      </c>
      <c r="E71" s="6"/>
      <c r="F71" s="10"/>
    </row>
    <row r="72" spans="1:6" ht="12.75">
      <c r="A72" s="6"/>
      <c r="B72" s="6"/>
      <c r="C72" s="7"/>
      <c r="D72" s="6"/>
      <c r="E72" s="6"/>
      <c r="F72" s="10"/>
    </row>
    <row r="73" spans="1:6" ht="12.75">
      <c r="A73" s="6"/>
      <c r="B73" s="6"/>
      <c r="C73" s="7"/>
      <c r="D73" s="6"/>
      <c r="E73" s="6"/>
      <c r="F73" s="10"/>
    </row>
    <row r="75" ht="12.75">
      <c r="A75" t="s">
        <v>9</v>
      </c>
    </row>
    <row r="76" spans="3:4" ht="12.75">
      <c r="C76" s="1" t="s">
        <v>58</v>
      </c>
      <c r="D76" s="2">
        <v>2</v>
      </c>
    </row>
    <row r="78" spans="1:6" ht="12.75">
      <c r="A78" s="3" t="s">
        <v>5</v>
      </c>
      <c r="B78" s="5" t="s">
        <v>3</v>
      </c>
      <c r="C78" s="4" t="s">
        <v>11</v>
      </c>
      <c r="D78" s="3" t="s">
        <v>10</v>
      </c>
      <c r="E78" s="5" t="s">
        <v>3</v>
      </c>
      <c r="F78" s="9" t="s">
        <v>4</v>
      </c>
    </row>
    <row r="79" spans="1:6" ht="12.75">
      <c r="A79" s="3">
        <v>1</v>
      </c>
      <c r="B79" s="3"/>
      <c r="C79" s="4" t="str">
        <f ca="1">INDIRECT(ADDRESS(4+MOD(A79-D76+2*$E$2+1,2*$E$2+1),3))</f>
        <v>Player 41 or Rest</v>
      </c>
      <c r="D79" s="3" t="str">
        <f ca="1">INDIRECT(ADDRESS(4+MOD(2*$E$2+2-A79-D76+2*$E$2+1,2*$E$2+1),3))</f>
        <v>Player 40</v>
      </c>
      <c r="E79" s="3"/>
      <c r="F79" s="9"/>
    </row>
    <row r="80" spans="1:6" ht="12.75">
      <c r="A80" s="3">
        <v>2</v>
      </c>
      <c r="B80" s="3"/>
      <c r="C80" s="4" t="str">
        <f ca="1">INDIRECT(ADDRESS(4+MOD(A80-D76+2*$E$2+1,2*$E$2+1),3))</f>
        <v>Player 1</v>
      </c>
      <c r="D80" s="3" t="str">
        <f ca="1">INDIRECT(ADDRESS(4+MOD(2*$E$2+2-A80-D76+2*$E$2+1,2*$E$2+1),3))</f>
        <v>Player 39</v>
      </c>
      <c r="E80" s="3"/>
      <c r="F80" s="9"/>
    </row>
    <row r="81" spans="1:6" ht="12.75">
      <c r="A81" s="3">
        <v>3</v>
      </c>
      <c r="B81" s="3"/>
      <c r="C81" s="4" t="str">
        <f ca="1">INDIRECT(ADDRESS(4+MOD(A81-D76+2*$E$2+1,2*$E$2+1),3))</f>
        <v>Player 2</v>
      </c>
      <c r="D81" s="3" t="str">
        <f ca="1">INDIRECT(ADDRESS(4+MOD(2*$E$2+2-A81-D76+2*$E$2+1,2*$E$2+1),3))</f>
        <v>Player 38</v>
      </c>
      <c r="E81" s="3"/>
      <c r="F81" s="9"/>
    </row>
    <row r="82" spans="1:6" ht="12.75">
      <c r="A82" s="3">
        <v>4</v>
      </c>
      <c r="B82" s="3"/>
      <c r="C82" s="4" t="str">
        <f ca="1">INDIRECT(ADDRESS(4+MOD(A82-D76+2*$E$2+1,2*$E$2+1),3))</f>
        <v>Player 3</v>
      </c>
      <c r="D82" s="3" t="str">
        <f ca="1">INDIRECT(ADDRESS(4+MOD(2*$E$2+2-A82-D76+2*$E$2+1,2*$E$2+1),3))</f>
        <v>Player 37</v>
      </c>
      <c r="E82" s="3"/>
      <c r="F82" s="9"/>
    </row>
    <row r="83" spans="1:6" ht="12.75">
      <c r="A83" s="3">
        <v>5</v>
      </c>
      <c r="B83" s="3"/>
      <c r="C83" s="4" t="str">
        <f ca="1">INDIRECT(ADDRESS(4+MOD(A83-D76+2*$E$2+1,2*$E$2+1),3))</f>
        <v>Player 4</v>
      </c>
      <c r="D83" s="3" t="str">
        <f ca="1">INDIRECT(ADDRESS(4+MOD(2*$E$2+2-A83-D76+2*$E$2+1,2*$E$2+1),3))</f>
        <v>Player 36</v>
      </c>
      <c r="E83" s="3"/>
      <c r="F83" s="9"/>
    </row>
    <row r="84" spans="1:6" ht="12.75">
      <c r="A84" s="3">
        <v>6</v>
      </c>
      <c r="B84" s="3"/>
      <c r="C84" s="4" t="str">
        <f ca="1">INDIRECT(ADDRESS(4+MOD(A84-D76+2*$E$2+1,2*$E$2+1),3))</f>
        <v>Player 5</v>
      </c>
      <c r="D84" s="3" t="str">
        <f ca="1">INDIRECT(ADDRESS(4+MOD(2*$E$2+2-A84-D76+2*$E$2+1,2*$E$2+1),3))</f>
        <v>Player 35</v>
      </c>
      <c r="E84" s="3"/>
      <c r="F84" s="9"/>
    </row>
    <row r="85" spans="1:6" ht="12.75">
      <c r="A85" s="3">
        <v>7</v>
      </c>
      <c r="B85" s="3"/>
      <c r="C85" s="4" t="str">
        <f ca="1">INDIRECT(ADDRESS(4+MOD(A85-D76+2*$E$2+1,2*$E$2+1),3))</f>
        <v>Player 6</v>
      </c>
      <c r="D85" s="3" t="str">
        <f ca="1">INDIRECT(ADDRESS(4+MOD(2*$E$2+2-A85-D76+2*$E$2+1,2*$E$2+1),3))</f>
        <v>Player 34</v>
      </c>
      <c r="E85" s="3"/>
      <c r="F85" s="9"/>
    </row>
    <row r="86" spans="1:6" ht="12.75">
      <c r="A86" s="3">
        <v>8</v>
      </c>
      <c r="B86" s="3"/>
      <c r="C86" s="4" t="str">
        <f ca="1">INDIRECT(ADDRESS(4+MOD(A86-D76+2*$E$2+1,2*$E$2+1),3))</f>
        <v>Player 7</v>
      </c>
      <c r="D86" s="3" t="str">
        <f ca="1">INDIRECT(ADDRESS(4+MOD(2*$E$2+2-A86-D76+2*$E$2+1,2*$E$2+1),3))</f>
        <v>Player 33</v>
      </c>
      <c r="E86" s="3"/>
      <c r="F86" s="9"/>
    </row>
    <row r="87" spans="1:6" ht="12.75">
      <c r="A87" s="3">
        <v>9</v>
      </c>
      <c r="B87" s="3"/>
      <c r="C87" s="4" t="str">
        <f ca="1">INDIRECT(ADDRESS(4+MOD(A87-D76+2*$E$2+1,2*$E$2+1),3))</f>
        <v>Player 8</v>
      </c>
      <c r="D87" s="3" t="str">
        <f ca="1">INDIRECT(ADDRESS(4+MOD(2*$E$2+2-A87-D76+2*$E$2+1,2*$E$2+1),3))</f>
        <v>Player 32</v>
      </c>
      <c r="E87" s="3"/>
      <c r="F87" s="9"/>
    </row>
    <row r="88" spans="1:6" ht="12.75">
      <c r="A88" s="3">
        <v>10</v>
      </c>
      <c r="B88" s="3"/>
      <c r="C88" s="4" t="str">
        <f ca="1">INDIRECT(ADDRESS(4+MOD(A88-D76+2*$E$2+1,2*$E$2+1),3))</f>
        <v>Player 9</v>
      </c>
      <c r="D88" s="3" t="str">
        <f ca="1">INDIRECT(ADDRESS(4+MOD(2*$E$2+2-A88-D76+2*$E$2+1,2*$E$2+1),3))</f>
        <v>Player 31</v>
      </c>
      <c r="E88" s="3"/>
      <c r="F88" s="9"/>
    </row>
    <row r="89" spans="1:6" ht="12.75">
      <c r="A89" s="3">
        <v>11</v>
      </c>
      <c r="B89" s="3"/>
      <c r="C89" s="4" t="str">
        <f ca="1">INDIRECT(ADDRESS(4+MOD(A89-D76+2*$E$2+1,2*$E$2+1),3))</f>
        <v>Player 10</v>
      </c>
      <c r="D89" s="3" t="str">
        <f ca="1">INDIRECT(ADDRESS(4+MOD(2*$E$2+2-A89-D76+2*$E$2+1,2*$E$2+1),3))</f>
        <v>Player 30</v>
      </c>
      <c r="E89" s="3"/>
      <c r="F89" s="9"/>
    </row>
    <row r="90" spans="1:6" ht="12.75">
      <c r="A90" s="3">
        <v>12</v>
      </c>
      <c r="B90" s="3"/>
      <c r="C90" s="4" t="str">
        <f ca="1">INDIRECT(ADDRESS(4+MOD(A90-D76+2*$E$2+1,2*$E$2+1),3))</f>
        <v>Player 11</v>
      </c>
      <c r="D90" s="3" t="str">
        <f ca="1">INDIRECT(ADDRESS(4+MOD(2*$E$2+2-A90-D76+2*$E$2+1,2*$E$2+1),3))</f>
        <v>Player 29</v>
      </c>
      <c r="E90" s="3"/>
      <c r="F90" s="9"/>
    </row>
    <row r="91" spans="1:6" ht="12.75">
      <c r="A91" s="3">
        <v>13</v>
      </c>
      <c r="B91" s="3"/>
      <c r="C91" s="4" t="str">
        <f ca="1">INDIRECT(ADDRESS(4+MOD(A91-D76+2*$E$2+1,2*$E$2+1),3))</f>
        <v>Player 12</v>
      </c>
      <c r="D91" s="3" t="str">
        <f ca="1">INDIRECT(ADDRESS(4+MOD(2*$E$2+2-A91-D76+2*$E$2+1,2*$E$2+1),3))</f>
        <v>Player 28</v>
      </c>
      <c r="E91" s="3"/>
      <c r="F91" s="9"/>
    </row>
    <row r="92" spans="1:6" ht="12.75">
      <c r="A92" s="3">
        <v>14</v>
      </c>
      <c r="B92" s="3"/>
      <c r="C92" s="4" t="str">
        <f ca="1">INDIRECT(ADDRESS(4+MOD(A92-D76+2*$E$2+1,2*$E$2+1),3))</f>
        <v>Player 13</v>
      </c>
      <c r="D92" s="3" t="str">
        <f ca="1">INDIRECT(ADDRESS(4+MOD(2*$E$2+2-A92-D76+2*$E$2+1,2*$E$2+1),3))</f>
        <v>Player 27</v>
      </c>
      <c r="E92" s="3"/>
      <c r="F92" s="9"/>
    </row>
    <row r="93" spans="1:6" ht="12.75">
      <c r="A93" s="3">
        <v>15</v>
      </c>
      <c r="B93" s="3"/>
      <c r="C93" s="4" t="str">
        <f ca="1">INDIRECT(ADDRESS(4+MOD(A93-D76+2*$E$2+1,2*$E$2+1),3))</f>
        <v>Player 14</v>
      </c>
      <c r="D93" s="3" t="str">
        <f ca="1">INDIRECT(ADDRESS(4+MOD(2*$E$2+2-A93-D76+2*$E$2+1,2*$E$2+1),3))</f>
        <v>Player 26</v>
      </c>
      <c r="E93" s="3"/>
      <c r="F93" s="9"/>
    </row>
    <row r="94" spans="1:6" ht="12.75">
      <c r="A94" s="3">
        <v>16</v>
      </c>
      <c r="B94" s="3"/>
      <c r="C94" s="4" t="str">
        <f ca="1">INDIRECT(ADDRESS(4+MOD(A94-D76+2*$E$2+1,2*$E$2+1),3))</f>
        <v>Player 15</v>
      </c>
      <c r="D94" s="3" t="str">
        <f ca="1">INDIRECT(ADDRESS(4+MOD(2*$E$2+2-A94-D76+2*$E$2+1,2*$E$2+1),3))</f>
        <v>Player 25</v>
      </c>
      <c r="E94" s="3"/>
      <c r="F94" s="9"/>
    </row>
    <row r="95" spans="1:6" ht="12.75">
      <c r="A95" s="3">
        <v>17</v>
      </c>
      <c r="B95" s="3"/>
      <c r="C95" s="4" t="str">
        <f ca="1">INDIRECT(ADDRESS(4+MOD(A95-D76+2*$E$2+1,2*$E$2+1),3))</f>
        <v>Player 16</v>
      </c>
      <c r="D95" s="3" t="str">
        <f ca="1">INDIRECT(ADDRESS(4+MOD(2*$E$2+2-A95-D76+2*$E$2+1,2*$E$2+1),3))</f>
        <v>Player 24</v>
      </c>
      <c r="E95" s="3"/>
      <c r="F95" s="9"/>
    </row>
    <row r="96" spans="1:6" ht="12.75">
      <c r="A96" s="3">
        <v>18</v>
      </c>
      <c r="B96" s="3"/>
      <c r="C96" s="4" t="str">
        <f ca="1">INDIRECT(ADDRESS(4+MOD(A96-D76+2*$E$2+1,2*$E$2+1),3))</f>
        <v>Player 17</v>
      </c>
      <c r="D96" s="3" t="str">
        <f ca="1">INDIRECT(ADDRESS(4+MOD(2*$E$2+2-A96-D76+2*$E$2+1,2*$E$2+1),3))</f>
        <v>Player 23</v>
      </c>
      <c r="E96" s="3"/>
      <c r="F96" s="9"/>
    </row>
    <row r="97" spans="1:6" ht="12.75">
      <c r="A97" s="3">
        <v>19</v>
      </c>
      <c r="B97" s="3"/>
      <c r="C97" s="4" t="str">
        <f ca="1">INDIRECT(ADDRESS(4+MOD(A97-D76+2*$E$2+1,2*$E$2+1),3))</f>
        <v>Player 18</v>
      </c>
      <c r="D97" s="3" t="str">
        <f ca="1">INDIRECT(ADDRESS(4+MOD(2*$E$2+2-A97-D76+2*$E$2+1,2*$E$2+1),3))</f>
        <v>Player 22</v>
      </c>
      <c r="E97" s="3"/>
      <c r="F97" s="9"/>
    </row>
    <row r="98" spans="1:6" ht="12.75">
      <c r="A98" s="3">
        <v>20</v>
      </c>
      <c r="B98" s="3"/>
      <c r="C98" s="4" t="str">
        <f ca="1">INDIRECT(ADDRESS(4+MOD(A98-D76+2*$E$2+1,2*$E$2+1),3))</f>
        <v>Player 19</v>
      </c>
      <c r="D98" s="3" t="str">
        <f ca="1">INDIRECT(ADDRESS(4+MOD(2*$E$2+2-A98-D76+2*$E$2+1,2*$E$2+1),3))</f>
        <v>Player 21</v>
      </c>
      <c r="E98" s="3"/>
      <c r="F98" s="9"/>
    </row>
    <row r="99" spans="1:6" ht="12.75">
      <c r="A99" s="6"/>
      <c r="B99" s="6"/>
      <c r="C99" s="7" t="str">
        <f ca="1">INDIRECT(ADDRESS(4+MOD($E$2+1-D76+2*$E$2+1,2*$E$2+1),3))</f>
        <v>Player 20</v>
      </c>
      <c r="D99" s="6" t="s">
        <v>6</v>
      </c>
      <c r="E99" s="6"/>
      <c r="F99" s="10"/>
    </row>
    <row r="100" spans="1:6" ht="12.75">
      <c r="A100" s="6"/>
      <c r="B100" s="6"/>
      <c r="C100" s="7"/>
      <c r="D100" s="6"/>
      <c r="E100" s="6"/>
      <c r="F100" s="10"/>
    </row>
    <row r="101" spans="1:6" ht="12.75">
      <c r="A101" s="6"/>
      <c r="B101" s="6"/>
      <c r="C101" s="7"/>
      <c r="D101" s="6"/>
      <c r="E101" s="6"/>
      <c r="F101" s="10"/>
    </row>
    <row r="102" spans="1:6" ht="12.75">
      <c r="A102" s="6"/>
      <c r="B102" s="6"/>
      <c r="C102" s="7"/>
      <c r="D102" s="6"/>
      <c r="E102" s="6"/>
      <c r="F102" s="10"/>
    </row>
    <row r="103" spans="1:6" ht="12.75">
      <c r="A103" s="6"/>
      <c r="B103" s="6"/>
      <c r="C103" s="7"/>
      <c r="D103" s="6"/>
      <c r="E103" s="6"/>
      <c r="F103" s="10"/>
    </row>
    <row r="104" spans="1:6" ht="12.75">
      <c r="A104" s="6"/>
      <c r="B104" s="6"/>
      <c r="C104" s="7"/>
      <c r="D104" s="6"/>
      <c r="E104" s="6"/>
      <c r="F104" s="10"/>
    </row>
    <row r="105" spans="1:6" ht="12.75">
      <c r="A105" s="6"/>
      <c r="B105" s="6"/>
      <c r="C105" s="7"/>
      <c r="D105" s="6"/>
      <c r="E105" s="6"/>
      <c r="F105" s="10"/>
    </row>
    <row r="106" ht="12.75">
      <c r="A106" t="s">
        <v>9</v>
      </c>
    </row>
    <row r="107" spans="3:4" ht="12.75">
      <c r="C107" s="1" t="s">
        <v>58</v>
      </c>
      <c r="D107" s="2">
        <v>3</v>
      </c>
    </row>
    <row r="109" spans="1:6" ht="12.75">
      <c r="A109" s="3" t="s">
        <v>5</v>
      </c>
      <c r="B109" s="5" t="s">
        <v>3</v>
      </c>
      <c r="C109" s="4" t="s">
        <v>11</v>
      </c>
      <c r="D109" s="3" t="s">
        <v>10</v>
      </c>
      <c r="E109" s="5" t="s">
        <v>3</v>
      </c>
      <c r="F109" s="9" t="s">
        <v>4</v>
      </c>
    </row>
    <row r="110" spans="1:6" ht="12.75">
      <c r="A110" s="3">
        <v>1</v>
      </c>
      <c r="B110" s="3"/>
      <c r="C110" s="4" t="str">
        <f ca="1">INDIRECT(ADDRESS(4+MOD(A110-D107+2*$E$2+1,2*$E$2+1),3))</f>
        <v>Player 40</v>
      </c>
      <c r="D110" s="3" t="str">
        <f ca="1">INDIRECT(ADDRESS(4+MOD(2*$E$2+2-A110-D107+2*$E$2+1,2*$E$2+1),3))</f>
        <v>Player 39</v>
      </c>
      <c r="E110" s="3"/>
      <c r="F110" s="9"/>
    </row>
    <row r="111" spans="1:6" ht="12.75">
      <c r="A111" s="3">
        <v>2</v>
      </c>
      <c r="B111" s="3"/>
      <c r="C111" s="4" t="str">
        <f ca="1">INDIRECT(ADDRESS(4+MOD(A111-D107+2*$E$2+1,2*$E$2+1),3))</f>
        <v>Player 41 or Rest</v>
      </c>
      <c r="D111" s="3" t="str">
        <f ca="1">INDIRECT(ADDRESS(4+MOD(2*$E$2+2-A111-D107+2*$E$2+1,2*$E$2+1),3))</f>
        <v>Player 38</v>
      </c>
      <c r="E111" s="3"/>
      <c r="F111" s="9"/>
    </row>
    <row r="112" spans="1:6" ht="12.75">
      <c r="A112" s="3">
        <v>3</v>
      </c>
      <c r="B112" s="3"/>
      <c r="C112" s="4" t="str">
        <f ca="1">INDIRECT(ADDRESS(4+MOD(A112-D107+2*$E$2+1,2*$E$2+1),3))</f>
        <v>Player 1</v>
      </c>
      <c r="D112" s="3" t="str">
        <f ca="1">INDIRECT(ADDRESS(4+MOD(2*$E$2+2-A112-D107+2*$E$2+1,2*$E$2+1),3))</f>
        <v>Player 37</v>
      </c>
      <c r="E112" s="3"/>
      <c r="F112" s="9"/>
    </row>
    <row r="113" spans="1:6" ht="12.75">
      <c r="A113" s="3">
        <v>4</v>
      </c>
      <c r="B113" s="3"/>
      <c r="C113" s="4" t="str">
        <f ca="1">INDIRECT(ADDRESS(4+MOD(A113-D107+2*$E$2+1,2*$E$2+1),3))</f>
        <v>Player 2</v>
      </c>
      <c r="D113" s="3" t="str">
        <f ca="1">INDIRECT(ADDRESS(4+MOD(2*$E$2+2-A113-D107+2*$E$2+1,2*$E$2+1),3))</f>
        <v>Player 36</v>
      </c>
      <c r="E113" s="3"/>
      <c r="F113" s="9"/>
    </row>
    <row r="114" spans="1:6" ht="12.75">
      <c r="A114" s="3">
        <v>5</v>
      </c>
      <c r="B114" s="3"/>
      <c r="C114" s="4" t="str">
        <f ca="1">INDIRECT(ADDRESS(4+MOD(A114-D107+2*$E$2+1,2*$E$2+1),3))</f>
        <v>Player 3</v>
      </c>
      <c r="D114" s="3" t="str">
        <f ca="1">INDIRECT(ADDRESS(4+MOD(2*$E$2+2-A114-D107+2*$E$2+1,2*$E$2+1),3))</f>
        <v>Player 35</v>
      </c>
      <c r="E114" s="3"/>
      <c r="F114" s="9"/>
    </row>
    <row r="115" spans="1:6" ht="12.75">
      <c r="A115" s="3">
        <v>6</v>
      </c>
      <c r="B115" s="3"/>
      <c r="C115" s="4" t="str">
        <f ca="1">INDIRECT(ADDRESS(4+MOD(A115-D107+2*$E$2+1,2*$E$2+1),3))</f>
        <v>Player 4</v>
      </c>
      <c r="D115" s="3" t="str">
        <f ca="1">INDIRECT(ADDRESS(4+MOD(2*$E$2+2-A115-D107+2*$E$2+1,2*$E$2+1),3))</f>
        <v>Player 34</v>
      </c>
      <c r="E115" s="3"/>
      <c r="F115" s="9"/>
    </row>
    <row r="116" spans="1:6" ht="12.75">
      <c r="A116" s="3">
        <v>7</v>
      </c>
      <c r="B116" s="3"/>
      <c r="C116" s="4" t="str">
        <f ca="1">INDIRECT(ADDRESS(4+MOD(A116-D107+2*$E$2+1,2*$E$2+1),3))</f>
        <v>Player 5</v>
      </c>
      <c r="D116" s="3" t="str">
        <f ca="1">INDIRECT(ADDRESS(4+MOD(2*$E$2+2-A116-D107+2*$E$2+1,2*$E$2+1),3))</f>
        <v>Player 33</v>
      </c>
      <c r="E116" s="3"/>
      <c r="F116" s="9"/>
    </row>
    <row r="117" spans="1:6" ht="12.75">
      <c r="A117" s="3">
        <v>8</v>
      </c>
      <c r="B117" s="3"/>
      <c r="C117" s="4" t="str">
        <f ca="1">INDIRECT(ADDRESS(4+MOD(A117-D107+2*$E$2+1,2*$E$2+1),3))</f>
        <v>Player 6</v>
      </c>
      <c r="D117" s="3" t="str">
        <f ca="1">INDIRECT(ADDRESS(4+MOD(2*$E$2+2-A117-D107+2*$E$2+1,2*$E$2+1),3))</f>
        <v>Player 32</v>
      </c>
      <c r="E117" s="3"/>
      <c r="F117" s="9"/>
    </row>
    <row r="118" spans="1:6" ht="12.75">
      <c r="A118" s="3">
        <v>9</v>
      </c>
      <c r="B118" s="3"/>
      <c r="C118" s="4" t="str">
        <f ca="1">INDIRECT(ADDRESS(4+MOD(A118-D107+2*$E$2+1,2*$E$2+1),3))</f>
        <v>Player 7</v>
      </c>
      <c r="D118" s="3" t="str">
        <f ca="1">INDIRECT(ADDRESS(4+MOD(2*$E$2+2-A118-D107+2*$E$2+1,2*$E$2+1),3))</f>
        <v>Player 31</v>
      </c>
      <c r="E118" s="3"/>
      <c r="F118" s="9"/>
    </row>
    <row r="119" spans="1:6" ht="12.75">
      <c r="A119" s="3">
        <v>10</v>
      </c>
      <c r="B119" s="3"/>
      <c r="C119" s="4" t="str">
        <f ca="1">INDIRECT(ADDRESS(4+MOD(A119-D107+2*$E$2+1,2*$E$2+1),3))</f>
        <v>Player 8</v>
      </c>
      <c r="D119" s="3" t="str">
        <f ca="1">INDIRECT(ADDRESS(4+MOD(2*$E$2+2-A119-D107+2*$E$2+1,2*$E$2+1),3))</f>
        <v>Player 30</v>
      </c>
      <c r="E119" s="3"/>
      <c r="F119" s="9"/>
    </row>
    <row r="120" spans="1:6" ht="12.75">
      <c r="A120" s="3">
        <v>11</v>
      </c>
      <c r="B120" s="3"/>
      <c r="C120" s="4" t="str">
        <f ca="1">INDIRECT(ADDRESS(4+MOD(A120-D107+2*$E$2+1,2*$E$2+1),3))</f>
        <v>Player 9</v>
      </c>
      <c r="D120" s="3" t="str">
        <f ca="1">INDIRECT(ADDRESS(4+MOD(2*$E$2+2-A120-D107+2*$E$2+1,2*$E$2+1),3))</f>
        <v>Player 29</v>
      </c>
      <c r="E120" s="3"/>
      <c r="F120" s="9"/>
    </row>
    <row r="121" spans="1:6" ht="12.75">
      <c r="A121" s="3">
        <v>12</v>
      </c>
      <c r="B121" s="3"/>
      <c r="C121" s="4" t="str">
        <f ca="1">INDIRECT(ADDRESS(4+MOD(A121-D107+2*$E$2+1,2*$E$2+1),3))</f>
        <v>Player 10</v>
      </c>
      <c r="D121" s="3" t="str">
        <f ca="1">INDIRECT(ADDRESS(4+MOD(2*$E$2+2-A121-D107+2*$E$2+1,2*$E$2+1),3))</f>
        <v>Player 28</v>
      </c>
      <c r="E121" s="3"/>
      <c r="F121" s="9"/>
    </row>
    <row r="122" spans="1:6" ht="12.75">
      <c r="A122" s="3">
        <v>13</v>
      </c>
      <c r="B122" s="3"/>
      <c r="C122" s="4" t="str">
        <f ca="1">INDIRECT(ADDRESS(4+MOD(A122-D107+2*$E$2+1,2*$E$2+1),3))</f>
        <v>Player 11</v>
      </c>
      <c r="D122" s="3" t="str">
        <f ca="1">INDIRECT(ADDRESS(4+MOD(2*$E$2+2-A122-D107+2*$E$2+1,2*$E$2+1),3))</f>
        <v>Player 27</v>
      </c>
      <c r="E122" s="3"/>
      <c r="F122" s="9"/>
    </row>
    <row r="123" spans="1:6" ht="12.75">
      <c r="A123" s="3">
        <v>14</v>
      </c>
      <c r="B123" s="3"/>
      <c r="C123" s="4" t="str">
        <f ca="1">INDIRECT(ADDRESS(4+MOD(A123-D107+2*$E$2+1,2*$E$2+1),3))</f>
        <v>Player 12</v>
      </c>
      <c r="D123" s="3" t="str">
        <f ca="1">INDIRECT(ADDRESS(4+MOD(2*$E$2+2-A123-D107+2*$E$2+1,2*$E$2+1),3))</f>
        <v>Player 26</v>
      </c>
      <c r="E123" s="3"/>
      <c r="F123" s="9"/>
    </row>
    <row r="124" spans="1:6" ht="12.75">
      <c r="A124" s="3">
        <v>15</v>
      </c>
      <c r="B124" s="3"/>
      <c r="C124" s="4" t="str">
        <f ca="1">INDIRECT(ADDRESS(4+MOD(A124-D107+2*$E$2+1,2*$E$2+1),3))</f>
        <v>Player 13</v>
      </c>
      <c r="D124" s="3" t="str">
        <f ca="1">INDIRECT(ADDRESS(4+MOD(2*$E$2+2-A124-D107+2*$E$2+1,2*$E$2+1),3))</f>
        <v>Player 25</v>
      </c>
      <c r="E124" s="3"/>
      <c r="F124" s="9"/>
    </row>
    <row r="125" spans="1:6" ht="12.75">
      <c r="A125" s="3">
        <v>16</v>
      </c>
      <c r="B125" s="3"/>
      <c r="C125" s="4" t="str">
        <f ca="1">INDIRECT(ADDRESS(4+MOD(A125-D107+2*$E$2+1,2*$E$2+1),3))</f>
        <v>Player 14</v>
      </c>
      <c r="D125" s="3" t="str">
        <f ca="1">INDIRECT(ADDRESS(4+MOD(2*$E$2+2-A125-D107+2*$E$2+1,2*$E$2+1),3))</f>
        <v>Player 24</v>
      </c>
      <c r="E125" s="3"/>
      <c r="F125" s="9"/>
    </row>
    <row r="126" spans="1:6" ht="12.75">
      <c r="A126" s="3">
        <v>17</v>
      </c>
      <c r="B126" s="3"/>
      <c r="C126" s="4" t="str">
        <f ca="1">INDIRECT(ADDRESS(4+MOD(A126-D107+2*$E$2+1,2*$E$2+1),3))</f>
        <v>Player 15</v>
      </c>
      <c r="D126" s="3" t="str">
        <f ca="1">INDIRECT(ADDRESS(4+MOD(2*$E$2+2-A126-D107+2*$E$2+1,2*$E$2+1),3))</f>
        <v>Player 23</v>
      </c>
      <c r="E126" s="3"/>
      <c r="F126" s="9"/>
    </row>
    <row r="127" spans="1:6" ht="12.75">
      <c r="A127" s="3">
        <v>18</v>
      </c>
      <c r="B127" s="3"/>
      <c r="C127" s="4" t="str">
        <f ca="1">INDIRECT(ADDRESS(4+MOD(A127-D107+2*$E$2+1,2*$E$2+1),3))</f>
        <v>Player 16</v>
      </c>
      <c r="D127" s="3" t="str">
        <f ca="1">INDIRECT(ADDRESS(4+MOD(2*$E$2+2-A127-D107+2*$E$2+1,2*$E$2+1),3))</f>
        <v>Player 22</v>
      </c>
      <c r="E127" s="3"/>
      <c r="F127" s="9"/>
    </row>
    <row r="128" spans="1:6" ht="12.75">
      <c r="A128" s="3">
        <v>19</v>
      </c>
      <c r="B128" s="3"/>
      <c r="C128" s="4" t="str">
        <f ca="1">INDIRECT(ADDRESS(4+MOD(A128-D107+2*$E$2+1,2*$E$2+1),3))</f>
        <v>Player 17</v>
      </c>
      <c r="D128" s="3" t="str">
        <f ca="1">INDIRECT(ADDRESS(4+MOD(2*$E$2+2-A128-D107+2*$E$2+1,2*$E$2+1),3))</f>
        <v>Player 21</v>
      </c>
      <c r="E128" s="3"/>
      <c r="F128" s="9"/>
    </row>
    <row r="129" spans="1:6" ht="12.75">
      <c r="A129" s="3">
        <v>20</v>
      </c>
      <c r="B129" s="3"/>
      <c r="C129" s="4" t="str">
        <f ca="1">INDIRECT(ADDRESS(4+MOD(A129-D107+2*$E$2+1,2*$E$2+1),3))</f>
        <v>Player 18</v>
      </c>
      <c r="D129" s="3" t="str">
        <f ca="1">INDIRECT(ADDRESS(4+MOD(2*$E$2+2-A129-D107+2*$E$2+1,2*$E$2+1),3))</f>
        <v>Player 20</v>
      </c>
      <c r="E129" s="3"/>
      <c r="F129" s="9"/>
    </row>
    <row r="130" spans="1:6" ht="12.75">
      <c r="A130" s="6"/>
      <c r="B130" s="6"/>
      <c r="C130" s="7" t="str">
        <f ca="1">INDIRECT(ADDRESS(4+MOD($E$2+1-D107+2*$E$2+1,2*$E$2+1),3))</f>
        <v>Player 19</v>
      </c>
      <c r="D130" s="6" t="s">
        <v>6</v>
      </c>
      <c r="E130" s="6"/>
      <c r="F130" s="10"/>
    </row>
    <row r="131" spans="1:6" ht="12.75">
      <c r="A131" s="6"/>
      <c r="B131" s="6"/>
      <c r="C131" s="7"/>
      <c r="D131" s="6"/>
      <c r="E131" s="6"/>
      <c r="F131" s="10"/>
    </row>
    <row r="132" spans="1:6" ht="12.75">
      <c r="A132" s="6"/>
      <c r="B132" s="6"/>
      <c r="C132" s="7"/>
      <c r="D132" s="6"/>
      <c r="E132" s="6"/>
      <c r="F132" s="10"/>
    </row>
    <row r="133" spans="1:6" ht="12.75">
      <c r="A133" s="6"/>
      <c r="B133" s="6"/>
      <c r="C133" s="7"/>
      <c r="D133" s="6"/>
      <c r="E133" s="6"/>
      <c r="F133" s="10"/>
    </row>
    <row r="134" spans="1:6" ht="12.75">
      <c r="A134" s="6"/>
      <c r="B134" s="6"/>
      <c r="C134" s="7"/>
      <c r="D134" s="6"/>
      <c r="E134" s="6"/>
      <c r="F134" s="10"/>
    </row>
    <row r="135" spans="1:6" ht="12.75">
      <c r="A135" s="6"/>
      <c r="B135" s="6"/>
      <c r="C135" s="7"/>
      <c r="D135" s="6"/>
      <c r="E135" s="6"/>
      <c r="F135" s="10"/>
    </row>
    <row r="136" spans="1:6" ht="12.75">
      <c r="A136" s="6"/>
      <c r="B136" s="6"/>
      <c r="C136" s="7"/>
      <c r="D136" s="6"/>
      <c r="E136" s="6"/>
      <c r="F136" s="10"/>
    </row>
    <row r="137" spans="1:6" ht="12.75">
      <c r="A137" s="6"/>
      <c r="B137" s="6"/>
      <c r="C137" s="7"/>
      <c r="D137" s="6"/>
      <c r="E137" s="6"/>
      <c r="F137" s="10"/>
    </row>
    <row r="138" ht="12.75">
      <c r="A138" t="s">
        <v>9</v>
      </c>
    </row>
    <row r="139" spans="3:4" ht="12.75">
      <c r="C139" s="1" t="s">
        <v>58</v>
      </c>
      <c r="D139" s="2">
        <v>4</v>
      </c>
    </row>
    <row r="141" spans="1:6" ht="12.75">
      <c r="A141" s="3" t="s">
        <v>5</v>
      </c>
      <c r="B141" s="5" t="s">
        <v>3</v>
      </c>
      <c r="C141" s="4" t="s">
        <v>11</v>
      </c>
      <c r="D141" s="3" t="s">
        <v>10</v>
      </c>
      <c r="E141" s="5" t="s">
        <v>3</v>
      </c>
      <c r="F141" s="9" t="s">
        <v>4</v>
      </c>
    </row>
    <row r="142" spans="1:6" ht="12.75">
      <c r="A142" s="3">
        <v>1</v>
      </c>
      <c r="B142" s="3"/>
      <c r="C142" s="4" t="str">
        <f ca="1">INDIRECT(ADDRESS(4+MOD(A142-D139+2*$E$2+1,2*$E$2+1),3))</f>
        <v>Player 39</v>
      </c>
      <c r="D142" s="3" t="str">
        <f ca="1">INDIRECT(ADDRESS(4+MOD(2*$E$2+2-A142-D139+2*$E$2+1,2*$E$2+1),3))</f>
        <v>Player 38</v>
      </c>
      <c r="E142" s="3"/>
      <c r="F142" s="9"/>
    </row>
    <row r="143" spans="1:6" ht="12.75">
      <c r="A143" s="3">
        <v>2</v>
      </c>
      <c r="B143" s="3"/>
      <c r="C143" s="4" t="str">
        <f ca="1">INDIRECT(ADDRESS(4+MOD(A143-D139+2*$E$2+1,2*$E$2+1),3))</f>
        <v>Player 40</v>
      </c>
      <c r="D143" s="3" t="str">
        <f ca="1">INDIRECT(ADDRESS(4+MOD(2*$E$2+2-A143-D139+2*$E$2+1,2*$E$2+1),3))</f>
        <v>Player 37</v>
      </c>
      <c r="E143" s="3"/>
      <c r="F143" s="9"/>
    </row>
    <row r="144" spans="1:6" ht="12.75">
      <c r="A144" s="3">
        <v>3</v>
      </c>
      <c r="B144" s="3"/>
      <c r="C144" s="4" t="str">
        <f ca="1">INDIRECT(ADDRESS(4+MOD(A144-D139+2*$E$2+1,2*$E$2+1),3))</f>
        <v>Player 41 or Rest</v>
      </c>
      <c r="D144" s="3" t="str">
        <f ca="1">INDIRECT(ADDRESS(4+MOD(2*$E$2+2-A144-D139+2*$E$2+1,2*$E$2+1),3))</f>
        <v>Player 36</v>
      </c>
      <c r="E144" s="3"/>
      <c r="F144" s="9"/>
    </row>
    <row r="145" spans="1:6" ht="12.75">
      <c r="A145" s="3">
        <v>4</v>
      </c>
      <c r="B145" s="3"/>
      <c r="C145" s="4" t="str">
        <f ca="1">INDIRECT(ADDRESS(4+MOD(A145-D139+2*$E$2+1,2*$E$2+1),3))</f>
        <v>Player 1</v>
      </c>
      <c r="D145" s="3" t="str">
        <f ca="1">INDIRECT(ADDRESS(4+MOD(2*$E$2+2-A145-D139+2*$E$2+1,2*$E$2+1),3))</f>
        <v>Player 35</v>
      </c>
      <c r="E145" s="3"/>
      <c r="F145" s="9"/>
    </row>
    <row r="146" spans="1:6" ht="12.75">
      <c r="A146" s="3">
        <v>5</v>
      </c>
      <c r="B146" s="3"/>
      <c r="C146" s="4" t="str">
        <f ca="1">INDIRECT(ADDRESS(4+MOD(A146-D139+2*$E$2+1,2*$E$2+1),3))</f>
        <v>Player 2</v>
      </c>
      <c r="D146" s="3" t="str">
        <f ca="1">INDIRECT(ADDRESS(4+MOD(2*$E$2+2-A146-D139+2*$E$2+1,2*$E$2+1),3))</f>
        <v>Player 34</v>
      </c>
      <c r="E146" s="3"/>
      <c r="F146" s="9"/>
    </row>
    <row r="147" spans="1:6" ht="12.75">
      <c r="A147" s="3">
        <v>6</v>
      </c>
      <c r="B147" s="3"/>
      <c r="C147" s="4" t="str">
        <f ca="1">INDIRECT(ADDRESS(4+MOD(A147-D139+2*$E$2+1,2*$E$2+1),3))</f>
        <v>Player 3</v>
      </c>
      <c r="D147" s="3" t="str">
        <f ca="1">INDIRECT(ADDRESS(4+MOD(2*$E$2+2-A147-D139+2*$E$2+1,2*$E$2+1),3))</f>
        <v>Player 33</v>
      </c>
      <c r="E147" s="3"/>
      <c r="F147" s="9"/>
    </row>
    <row r="148" spans="1:6" ht="12.75">
      <c r="A148" s="3">
        <v>7</v>
      </c>
      <c r="B148" s="3"/>
      <c r="C148" s="4" t="str">
        <f ca="1">INDIRECT(ADDRESS(4+MOD(A148-D139+2*$E$2+1,2*$E$2+1),3))</f>
        <v>Player 4</v>
      </c>
      <c r="D148" s="3" t="str">
        <f ca="1">INDIRECT(ADDRESS(4+MOD(2*$E$2+2-A148-D139+2*$E$2+1,2*$E$2+1),3))</f>
        <v>Player 32</v>
      </c>
      <c r="E148" s="3"/>
      <c r="F148" s="9"/>
    </row>
    <row r="149" spans="1:6" ht="12.75">
      <c r="A149" s="3">
        <v>8</v>
      </c>
      <c r="B149" s="3"/>
      <c r="C149" s="4" t="str">
        <f ca="1">INDIRECT(ADDRESS(4+MOD(A149-D139+2*$E$2+1,2*$E$2+1),3))</f>
        <v>Player 5</v>
      </c>
      <c r="D149" s="3" t="str">
        <f ca="1">INDIRECT(ADDRESS(4+MOD(2*$E$2+2-A149-D139+2*$E$2+1,2*$E$2+1),3))</f>
        <v>Player 31</v>
      </c>
      <c r="E149" s="3"/>
      <c r="F149" s="9"/>
    </row>
    <row r="150" spans="1:6" ht="12.75">
      <c r="A150" s="3">
        <v>9</v>
      </c>
      <c r="B150" s="3"/>
      <c r="C150" s="4" t="str">
        <f ca="1">INDIRECT(ADDRESS(4+MOD(A150-D139+2*$E$2+1,2*$E$2+1),3))</f>
        <v>Player 6</v>
      </c>
      <c r="D150" s="3" t="str">
        <f ca="1">INDIRECT(ADDRESS(4+MOD(2*$E$2+2-A150-D139+2*$E$2+1,2*$E$2+1),3))</f>
        <v>Player 30</v>
      </c>
      <c r="E150" s="3"/>
      <c r="F150" s="9"/>
    </row>
    <row r="151" spans="1:6" ht="12.75">
      <c r="A151" s="3">
        <v>10</v>
      </c>
      <c r="B151" s="3"/>
      <c r="C151" s="4" t="str">
        <f ca="1">INDIRECT(ADDRESS(4+MOD(A151-D139+2*$E$2+1,2*$E$2+1),3))</f>
        <v>Player 7</v>
      </c>
      <c r="D151" s="3" t="str">
        <f ca="1">INDIRECT(ADDRESS(4+MOD(2*$E$2+2-A151-D139+2*$E$2+1,2*$E$2+1),3))</f>
        <v>Player 29</v>
      </c>
      <c r="E151" s="3"/>
      <c r="F151" s="9"/>
    </row>
    <row r="152" spans="1:6" ht="12.75">
      <c r="A152" s="3">
        <v>11</v>
      </c>
      <c r="B152" s="3"/>
      <c r="C152" s="4" t="str">
        <f ca="1">INDIRECT(ADDRESS(4+MOD(A152-D139+2*$E$2+1,2*$E$2+1),3))</f>
        <v>Player 8</v>
      </c>
      <c r="D152" s="3" t="str">
        <f ca="1">INDIRECT(ADDRESS(4+MOD(2*$E$2+2-A152-D139+2*$E$2+1,2*$E$2+1),3))</f>
        <v>Player 28</v>
      </c>
      <c r="E152" s="3"/>
      <c r="F152" s="9"/>
    </row>
    <row r="153" spans="1:6" ht="12.75">
      <c r="A153" s="3">
        <v>12</v>
      </c>
      <c r="B153" s="3"/>
      <c r="C153" s="4" t="str">
        <f ca="1">INDIRECT(ADDRESS(4+MOD(A153-D139+2*$E$2+1,2*$E$2+1),3))</f>
        <v>Player 9</v>
      </c>
      <c r="D153" s="3" t="str">
        <f ca="1">INDIRECT(ADDRESS(4+MOD(2*$E$2+2-A153-D139+2*$E$2+1,2*$E$2+1),3))</f>
        <v>Player 27</v>
      </c>
      <c r="E153" s="3"/>
      <c r="F153" s="9"/>
    </row>
    <row r="154" spans="1:6" ht="12.75">
      <c r="A154" s="3">
        <v>13</v>
      </c>
      <c r="B154" s="3"/>
      <c r="C154" s="4" t="str">
        <f ca="1">INDIRECT(ADDRESS(4+MOD(A154-D139+2*$E$2+1,2*$E$2+1),3))</f>
        <v>Player 10</v>
      </c>
      <c r="D154" s="3" t="str">
        <f ca="1">INDIRECT(ADDRESS(4+MOD(2*$E$2+2-A154-D139+2*$E$2+1,2*$E$2+1),3))</f>
        <v>Player 26</v>
      </c>
      <c r="E154" s="3"/>
      <c r="F154" s="9"/>
    </row>
    <row r="155" spans="1:6" ht="12.75">
      <c r="A155" s="3">
        <v>14</v>
      </c>
      <c r="B155" s="3"/>
      <c r="C155" s="4" t="str">
        <f ca="1">INDIRECT(ADDRESS(4+MOD(A155-D139+2*$E$2+1,2*$E$2+1),3))</f>
        <v>Player 11</v>
      </c>
      <c r="D155" s="3" t="str">
        <f ca="1">INDIRECT(ADDRESS(4+MOD(2*$E$2+2-A155-D139+2*$E$2+1,2*$E$2+1),3))</f>
        <v>Player 25</v>
      </c>
      <c r="E155" s="3"/>
      <c r="F155" s="9"/>
    </row>
    <row r="156" spans="1:6" ht="12.75">
      <c r="A156" s="3">
        <v>15</v>
      </c>
      <c r="B156" s="3"/>
      <c r="C156" s="4" t="str">
        <f ca="1">INDIRECT(ADDRESS(4+MOD(A156-D139+2*$E$2+1,2*$E$2+1),3))</f>
        <v>Player 12</v>
      </c>
      <c r="D156" s="3" t="str">
        <f ca="1">INDIRECT(ADDRESS(4+MOD(2*$E$2+2-A156-D139+2*$E$2+1,2*$E$2+1),3))</f>
        <v>Player 24</v>
      </c>
      <c r="E156" s="3"/>
      <c r="F156" s="9"/>
    </row>
    <row r="157" spans="1:6" ht="12.75">
      <c r="A157" s="3">
        <v>16</v>
      </c>
      <c r="B157" s="3"/>
      <c r="C157" s="4" t="str">
        <f ca="1">INDIRECT(ADDRESS(4+MOD(A157-D139+2*$E$2+1,2*$E$2+1),3))</f>
        <v>Player 13</v>
      </c>
      <c r="D157" s="3" t="str">
        <f ca="1">INDIRECT(ADDRESS(4+MOD(2*$E$2+2-A157-D139+2*$E$2+1,2*$E$2+1),3))</f>
        <v>Player 23</v>
      </c>
      <c r="E157" s="3"/>
      <c r="F157" s="9"/>
    </row>
    <row r="158" spans="1:6" ht="12.75">
      <c r="A158" s="3">
        <v>17</v>
      </c>
      <c r="B158" s="3"/>
      <c r="C158" s="4" t="str">
        <f ca="1">INDIRECT(ADDRESS(4+MOD(A158-D139+2*$E$2+1,2*$E$2+1),3))</f>
        <v>Player 14</v>
      </c>
      <c r="D158" s="3" t="str">
        <f ca="1">INDIRECT(ADDRESS(4+MOD(2*$E$2+2-A158-D139+2*$E$2+1,2*$E$2+1),3))</f>
        <v>Player 22</v>
      </c>
      <c r="E158" s="3"/>
      <c r="F158" s="9"/>
    </row>
    <row r="159" spans="1:6" ht="12.75">
      <c r="A159" s="3">
        <v>18</v>
      </c>
      <c r="B159" s="3"/>
      <c r="C159" s="4" t="str">
        <f ca="1">INDIRECT(ADDRESS(4+MOD(A159-D139+2*$E$2+1,2*$E$2+1),3))</f>
        <v>Player 15</v>
      </c>
      <c r="D159" s="3" t="str">
        <f ca="1">INDIRECT(ADDRESS(4+MOD(2*$E$2+2-A159-D139+2*$E$2+1,2*$E$2+1),3))</f>
        <v>Player 21</v>
      </c>
      <c r="E159" s="3"/>
      <c r="F159" s="9"/>
    </row>
    <row r="160" spans="1:6" ht="12.75">
      <c r="A160" s="3">
        <v>19</v>
      </c>
      <c r="B160" s="3"/>
      <c r="C160" s="4" t="str">
        <f ca="1">INDIRECT(ADDRESS(4+MOD(A160-D139+2*$E$2+1,2*$E$2+1),3))</f>
        <v>Player 16</v>
      </c>
      <c r="D160" s="3" t="str">
        <f ca="1">INDIRECT(ADDRESS(4+MOD(2*$E$2+2-A160-D139+2*$E$2+1,2*$E$2+1),3))</f>
        <v>Player 20</v>
      </c>
      <c r="E160" s="3"/>
      <c r="F160" s="9"/>
    </row>
    <row r="161" spans="1:6" ht="12.75">
      <c r="A161" s="3">
        <v>20</v>
      </c>
      <c r="B161" s="3"/>
      <c r="C161" s="4" t="str">
        <f ca="1">INDIRECT(ADDRESS(4+MOD(A161-D139+2*$E$2+1,2*$E$2+1),3))</f>
        <v>Player 17</v>
      </c>
      <c r="D161" s="3" t="str">
        <f ca="1">INDIRECT(ADDRESS(4+MOD(2*$E$2+2-A161-D139+2*$E$2+1,2*$E$2+1),3))</f>
        <v>Player 19</v>
      </c>
      <c r="E161" s="3"/>
      <c r="F161" s="9"/>
    </row>
    <row r="162" spans="1:6" ht="12.75">
      <c r="A162" s="6"/>
      <c r="B162" s="6"/>
      <c r="C162" s="7" t="str">
        <f ca="1">INDIRECT(ADDRESS(4+MOD($E$2+1-D139+2*$E$2+1,2*$E$2+1),3))</f>
        <v>Player 18</v>
      </c>
      <c r="D162" s="6" t="s">
        <v>6</v>
      </c>
      <c r="E162" s="6"/>
      <c r="F162" s="10"/>
    </row>
    <row r="163" spans="1:6" ht="12.75">
      <c r="A163" s="6"/>
      <c r="B163" s="6"/>
      <c r="C163" s="7"/>
      <c r="D163" s="6"/>
      <c r="E163" s="6"/>
      <c r="F163" s="10"/>
    </row>
    <row r="164" spans="1:6" ht="12.75">
      <c r="A164" s="6"/>
      <c r="B164" s="6"/>
      <c r="C164" s="7"/>
      <c r="D164" s="6"/>
      <c r="E164" s="6"/>
      <c r="F164" s="10"/>
    </row>
    <row r="165" spans="1:6" ht="12.75">
      <c r="A165" s="6"/>
      <c r="B165" s="6"/>
      <c r="C165" s="7"/>
      <c r="D165" s="6"/>
      <c r="E165" s="6"/>
      <c r="F165" s="10"/>
    </row>
    <row r="166" spans="1:6" ht="12.75">
      <c r="A166" s="6"/>
      <c r="B166" s="6"/>
      <c r="C166" s="7"/>
      <c r="D166" s="6"/>
      <c r="E166" s="6"/>
      <c r="F166" s="10"/>
    </row>
    <row r="167" spans="1:6" ht="12.75">
      <c r="A167" s="6"/>
      <c r="B167" s="6"/>
      <c r="C167" s="7"/>
      <c r="D167" s="6"/>
      <c r="E167" s="6"/>
      <c r="F167" s="10"/>
    </row>
    <row r="168" ht="12.75">
      <c r="A168" t="s">
        <v>9</v>
      </c>
    </row>
    <row r="169" spans="3:4" ht="12.75">
      <c r="C169" s="1" t="s">
        <v>58</v>
      </c>
      <c r="D169" s="2">
        <v>5</v>
      </c>
    </row>
    <row r="171" spans="1:6" ht="12.75">
      <c r="A171" s="3" t="s">
        <v>5</v>
      </c>
      <c r="B171" s="5" t="s">
        <v>3</v>
      </c>
      <c r="C171" s="4" t="s">
        <v>11</v>
      </c>
      <c r="D171" s="3" t="s">
        <v>10</v>
      </c>
      <c r="E171" s="5" t="s">
        <v>3</v>
      </c>
      <c r="F171" s="9" t="s">
        <v>4</v>
      </c>
    </row>
    <row r="172" spans="1:6" ht="12.75">
      <c r="A172" s="3">
        <v>1</v>
      </c>
      <c r="B172" s="3"/>
      <c r="C172" s="4" t="str">
        <f ca="1">INDIRECT(ADDRESS(4+MOD(A172-D169+2*$E$2+1,2*$E$2+1),3))</f>
        <v>Player 38</v>
      </c>
      <c r="D172" s="3" t="str">
        <f ca="1">INDIRECT(ADDRESS(4+MOD(2*$E$2+2-A172-D169+2*$E$2+1,2*$E$2+1),3))</f>
        <v>Player 37</v>
      </c>
      <c r="E172" s="3"/>
      <c r="F172" s="9"/>
    </row>
    <row r="173" spans="1:6" ht="12.75">
      <c r="A173" s="3">
        <v>2</v>
      </c>
      <c r="B173" s="3"/>
      <c r="C173" s="4" t="str">
        <f ca="1">INDIRECT(ADDRESS(4+MOD(A173-D169+2*$E$2+1,2*$E$2+1),3))</f>
        <v>Player 39</v>
      </c>
      <c r="D173" s="3" t="str">
        <f ca="1">INDIRECT(ADDRESS(4+MOD(2*$E$2+2-A173-D169+2*$E$2+1,2*$E$2+1),3))</f>
        <v>Player 36</v>
      </c>
      <c r="E173" s="3"/>
      <c r="F173" s="9"/>
    </row>
    <row r="174" spans="1:6" ht="12.75">
      <c r="A174" s="3">
        <v>3</v>
      </c>
      <c r="B174" s="3"/>
      <c r="C174" s="4" t="str">
        <f ca="1">INDIRECT(ADDRESS(4+MOD(A174-D169+2*$E$2+1,2*$E$2+1),3))</f>
        <v>Player 40</v>
      </c>
      <c r="D174" s="3" t="str">
        <f ca="1">INDIRECT(ADDRESS(4+MOD(2*$E$2+2-A174-D169+2*$E$2+1,2*$E$2+1),3))</f>
        <v>Player 35</v>
      </c>
      <c r="E174" s="3"/>
      <c r="F174" s="9"/>
    </row>
    <row r="175" spans="1:6" ht="12.75">
      <c r="A175" s="3">
        <v>4</v>
      </c>
      <c r="B175" s="3"/>
      <c r="C175" s="4" t="str">
        <f ca="1">INDIRECT(ADDRESS(4+MOD(A175-D169+2*$E$2+1,2*$E$2+1),3))</f>
        <v>Player 41 or Rest</v>
      </c>
      <c r="D175" s="3" t="str">
        <f ca="1">INDIRECT(ADDRESS(4+MOD(2*$E$2+2-A175-D169+2*$E$2+1,2*$E$2+1),3))</f>
        <v>Player 34</v>
      </c>
      <c r="E175" s="3"/>
      <c r="F175" s="9"/>
    </row>
    <row r="176" spans="1:6" ht="12.75">
      <c r="A176" s="3">
        <v>5</v>
      </c>
      <c r="B176" s="3"/>
      <c r="C176" s="4" t="str">
        <f ca="1">INDIRECT(ADDRESS(4+MOD(A176-D169+2*$E$2+1,2*$E$2+1),3))</f>
        <v>Player 1</v>
      </c>
      <c r="D176" s="3" t="str">
        <f ca="1">INDIRECT(ADDRESS(4+MOD(2*$E$2+2-A176-D169+2*$E$2+1,2*$E$2+1),3))</f>
        <v>Player 33</v>
      </c>
      <c r="E176" s="3"/>
      <c r="F176" s="9"/>
    </row>
    <row r="177" spans="1:6" ht="12.75">
      <c r="A177" s="3">
        <v>6</v>
      </c>
      <c r="B177" s="3"/>
      <c r="C177" s="4" t="str">
        <f ca="1">INDIRECT(ADDRESS(4+MOD(A177-D169+2*$E$2+1,2*$E$2+1),3))</f>
        <v>Player 2</v>
      </c>
      <c r="D177" s="3" t="str">
        <f ca="1">INDIRECT(ADDRESS(4+MOD(2*$E$2+2-A177-D169+2*$E$2+1,2*$E$2+1),3))</f>
        <v>Player 32</v>
      </c>
      <c r="E177" s="3"/>
      <c r="F177" s="9"/>
    </row>
    <row r="178" spans="1:6" ht="12.75">
      <c r="A178" s="3">
        <v>7</v>
      </c>
      <c r="B178" s="3"/>
      <c r="C178" s="4" t="str">
        <f ca="1">INDIRECT(ADDRESS(4+MOD(A178-D169+2*$E$2+1,2*$E$2+1),3))</f>
        <v>Player 3</v>
      </c>
      <c r="D178" s="3" t="str">
        <f ca="1">INDIRECT(ADDRESS(4+MOD(2*$E$2+2-A178-D169+2*$E$2+1,2*$E$2+1),3))</f>
        <v>Player 31</v>
      </c>
      <c r="E178" s="3"/>
      <c r="F178" s="9"/>
    </row>
    <row r="179" spans="1:6" ht="12.75">
      <c r="A179" s="3">
        <v>8</v>
      </c>
      <c r="B179" s="3"/>
      <c r="C179" s="4" t="str">
        <f ca="1">INDIRECT(ADDRESS(4+MOD(A179-D169+2*$E$2+1,2*$E$2+1),3))</f>
        <v>Player 4</v>
      </c>
      <c r="D179" s="3" t="str">
        <f ca="1">INDIRECT(ADDRESS(4+MOD(2*$E$2+2-A179-D169+2*$E$2+1,2*$E$2+1),3))</f>
        <v>Player 30</v>
      </c>
      <c r="E179" s="3"/>
      <c r="F179" s="9"/>
    </row>
    <row r="180" spans="1:6" ht="12.75">
      <c r="A180" s="3">
        <v>9</v>
      </c>
      <c r="B180" s="3"/>
      <c r="C180" s="4" t="str">
        <f ca="1">INDIRECT(ADDRESS(4+MOD(A180-D169+2*$E$2+1,2*$E$2+1),3))</f>
        <v>Player 5</v>
      </c>
      <c r="D180" s="3" t="str">
        <f ca="1">INDIRECT(ADDRESS(4+MOD(2*$E$2+2-A180-D169+2*$E$2+1,2*$E$2+1),3))</f>
        <v>Player 29</v>
      </c>
      <c r="E180" s="3"/>
      <c r="F180" s="9"/>
    </row>
    <row r="181" spans="1:6" ht="12.75">
      <c r="A181" s="3">
        <v>10</v>
      </c>
      <c r="B181" s="3"/>
      <c r="C181" s="4" t="str">
        <f ca="1">INDIRECT(ADDRESS(4+MOD(A181-D169+2*$E$2+1,2*$E$2+1),3))</f>
        <v>Player 6</v>
      </c>
      <c r="D181" s="3" t="str">
        <f ca="1">INDIRECT(ADDRESS(4+MOD(2*$E$2+2-A181-D169+2*$E$2+1,2*$E$2+1),3))</f>
        <v>Player 28</v>
      </c>
      <c r="E181" s="3"/>
      <c r="F181" s="9"/>
    </row>
    <row r="182" spans="1:6" ht="12.75">
      <c r="A182" s="3">
        <v>11</v>
      </c>
      <c r="B182" s="3"/>
      <c r="C182" s="4" t="str">
        <f ca="1">INDIRECT(ADDRESS(4+MOD(A182-D169+2*$E$2+1,2*$E$2+1),3))</f>
        <v>Player 7</v>
      </c>
      <c r="D182" s="3" t="str">
        <f ca="1">INDIRECT(ADDRESS(4+MOD(2*$E$2+2-A182-D169+2*$E$2+1,2*$E$2+1),3))</f>
        <v>Player 27</v>
      </c>
      <c r="E182" s="3"/>
      <c r="F182" s="9"/>
    </row>
    <row r="183" spans="1:6" ht="12.75">
      <c r="A183" s="3">
        <v>12</v>
      </c>
      <c r="B183" s="3"/>
      <c r="C183" s="4" t="str">
        <f ca="1">INDIRECT(ADDRESS(4+MOD(A183-D169+2*$E$2+1,2*$E$2+1),3))</f>
        <v>Player 8</v>
      </c>
      <c r="D183" s="3" t="str">
        <f ca="1">INDIRECT(ADDRESS(4+MOD(2*$E$2+2-A183-D169+2*$E$2+1,2*$E$2+1),3))</f>
        <v>Player 26</v>
      </c>
      <c r="E183" s="3"/>
      <c r="F183" s="9"/>
    </row>
    <row r="184" spans="1:6" ht="12.75">
      <c r="A184" s="3">
        <v>13</v>
      </c>
      <c r="B184" s="3"/>
      <c r="C184" s="4" t="str">
        <f ca="1">INDIRECT(ADDRESS(4+MOD(A184-D169+2*$E$2+1,2*$E$2+1),3))</f>
        <v>Player 9</v>
      </c>
      <c r="D184" s="3" t="str">
        <f ca="1">INDIRECT(ADDRESS(4+MOD(2*$E$2+2-A184-D169+2*$E$2+1,2*$E$2+1),3))</f>
        <v>Player 25</v>
      </c>
      <c r="E184" s="3"/>
      <c r="F184" s="9"/>
    </row>
    <row r="185" spans="1:6" ht="12.75">
      <c r="A185" s="3">
        <v>14</v>
      </c>
      <c r="B185" s="3"/>
      <c r="C185" s="4" t="str">
        <f ca="1">INDIRECT(ADDRESS(4+MOD(A185-D169+2*$E$2+1,2*$E$2+1),3))</f>
        <v>Player 10</v>
      </c>
      <c r="D185" s="3" t="str">
        <f ca="1">INDIRECT(ADDRESS(4+MOD(2*$E$2+2-A185-D169+2*$E$2+1,2*$E$2+1),3))</f>
        <v>Player 24</v>
      </c>
      <c r="E185" s="3"/>
      <c r="F185" s="9"/>
    </row>
    <row r="186" spans="1:6" ht="12.75">
      <c r="A186" s="3">
        <v>15</v>
      </c>
      <c r="B186" s="3"/>
      <c r="C186" s="4" t="str">
        <f ca="1">INDIRECT(ADDRESS(4+MOD(A186-D169+2*$E$2+1,2*$E$2+1),3))</f>
        <v>Player 11</v>
      </c>
      <c r="D186" s="3" t="str">
        <f ca="1">INDIRECT(ADDRESS(4+MOD(2*$E$2+2-A186-D169+2*$E$2+1,2*$E$2+1),3))</f>
        <v>Player 23</v>
      </c>
      <c r="E186" s="3"/>
      <c r="F186" s="9"/>
    </row>
    <row r="187" spans="1:6" ht="12.75">
      <c r="A187" s="3">
        <v>16</v>
      </c>
      <c r="B187" s="3"/>
      <c r="C187" s="4" t="str">
        <f ca="1">INDIRECT(ADDRESS(4+MOD(A187-D169+2*$E$2+1,2*$E$2+1),3))</f>
        <v>Player 12</v>
      </c>
      <c r="D187" s="3" t="str">
        <f ca="1">INDIRECT(ADDRESS(4+MOD(2*$E$2+2-A187-D169+2*$E$2+1,2*$E$2+1),3))</f>
        <v>Player 22</v>
      </c>
      <c r="E187" s="3"/>
      <c r="F187" s="9"/>
    </row>
    <row r="188" spans="1:6" ht="12.75">
      <c r="A188" s="3">
        <v>17</v>
      </c>
      <c r="B188" s="3"/>
      <c r="C188" s="4" t="str">
        <f ca="1">INDIRECT(ADDRESS(4+MOD(A188-D169+2*$E$2+1,2*$E$2+1),3))</f>
        <v>Player 13</v>
      </c>
      <c r="D188" s="3" t="str">
        <f ca="1">INDIRECT(ADDRESS(4+MOD(2*$E$2+2-A188-D169+2*$E$2+1,2*$E$2+1),3))</f>
        <v>Player 21</v>
      </c>
      <c r="E188" s="3"/>
      <c r="F188" s="9"/>
    </row>
    <row r="189" spans="1:6" ht="12.75">
      <c r="A189" s="3">
        <v>18</v>
      </c>
      <c r="B189" s="3"/>
      <c r="C189" s="4" t="str">
        <f ca="1">INDIRECT(ADDRESS(4+MOD(A189-D169+2*$E$2+1,2*$E$2+1),3))</f>
        <v>Player 14</v>
      </c>
      <c r="D189" s="3" t="str">
        <f ca="1">INDIRECT(ADDRESS(4+MOD(2*$E$2+2-A189-D169+2*$E$2+1,2*$E$2+1),3))</f>
        <v>Player 20</v>
      </c>
      <c r="E189" s="3"/>
      <c r="F189" s="9"/>
    </row>
    <row r="190" spans="1:6" ht="12.75">
      <c r="A190" s="3">
        <v>19</v>
      </c>
      <c r="B190" s="3"/>
      <c r="C190" s="4" t="str">
        <f ca="1">INDIRECT(ADDRESS(4+MOD(A190-D169+2*$E$2+1,2*$E$2+1),3))</f>
        <v>Player 15</v>
      </c>
      <c r="D190" s="3" t="str">
        <f ca="1">INDIRECT(ADDRESS(4+MOD(2*$E$2+2-A190-D169+2*$E$2+1,2*$E$2+1),3))</f>
        <v>Player 19</v>
      </c>
      <c r="E190" s="3"/>
      <c r="F190" s="9"/>
    </row>
    <row r="191" spans="1:6" ht="12.75">
      <c r="A191" s="3">
        <v>20</v>
      </c>
      <c r="B191" s="3"/>
      <c r="C191" s="4" t="str">
        <f ca="1">INDIRECT(ADDRESS(4+MOD(A191-D169+2*$E$2+1,2*$E$2+1),3))</f>
        <v>Player 16</v>
      </c>
      <c r="D191" s="3" t="str">
        <f ca="1">INDIRECT(ADDRESS(4+MOD(2*$E$2+2-A191-D169+2*$E$2+1,2*$E$2+1),3))</f>
        <v>Player 18</v>
      </c>
      <c r="E191" s="3"/>
      <c r="F191" s="9"/>
    </row>
    <row r="192" spans="1:6" ht="12.75">
      <c r="A192" s="6"/>
      <c r="B192" s="6"/>
      <c r="C192" s="7" t="str">
        <f ca="1">INDIRECT(ADDRESS(4+MOD($E$2+1-D169+2*$E$2+1,2*$E$2+1),3))</f>
        <v>Player 17</v>
      </c>
      <c r="D192" s="6" t="s">
        <v>6</v>
      </c>
      <c r="E192" s="6"/>
      <c r="F192" s="10"/>
    </row>
    <row r="193" spans="1:6" ht="12.75">
      <c r="A193" s="6"/>
      <c r="B193" s="6"/>
      <c r="C193" s="7"/>
      <c r="D193" s="6"/>
      <c r="E193" s="6"/>
      <c r="F193" s="10"/>
    </row>
    <row r="194" spans="1:6" ht="12.75">
      <c r="A194" s="6"/>
      <c r="B194" s="6"/>
      <c r="C194" s="7"/>
      <c r="D194" s="6"/>
      <c r="E194" s="6"/>
      <c r="F194" s="10"/>
    </row>
    <row r="195" spans="1:6" ht="12.75">
      <c r="A195" s="6"/>
      <c r="B195" s="6"/>
      <c r="C195" s="7"/>
      <c r="D195" s="6"/>
      <c r="E195" s="6"/>
      <c r="F195" s="10"/>
    </row>
    <row r="196" spans="1:6" ht="12.75">
      <c r="A196" s="6"/>
      <c r="B196" s="6"/>
      <c r="C196" s="7"/>
      <c r="D196" s="6"/>
      <c r="E196" s="6"/>
      <c r="F196" s="10"/>
    </row>
    <row r="197" spans="1:6" ht="12.75">
      <c r="A197" s="6"/>
      <c r="B197" s="6"/>
      <c r="C197" s="7"/>
      <c r="D197" s="6"/>
      <c r="E197" s="6"/>
      <c r="F197" s="10"/>
    </row>
    <row r="198" spans="1:6" ht="12.75">
      <c r="A198" s="6"/>
      <c r="B198" s="6"/>
      <c r="C198" s="7"/>
      <c r="D198" s="6"/>
      <c r="E198" s="6"/>
      <c r="F198" s="10"/>
    </row>
    <row r="199" spans="1:6" ht="12.75">
      <c r="A199" s="6"/>
      <c r="B199" s="6"/>
      <c r="C199" s="7"/>
      <c r="D199" s="6"/>
      <c r="E199" s="6"/>
      <c r="F199" s="10"/>
    </row>
    <row r="200" ht="12.75">
      <c r="A200" t="s">
        <v>9</v>
      </c>
    </row>
    <row r="201" spans="3:4" ht="12.75">
      <c r="C201" s="1" t="s">
        <v>58</v>
      </c>
      <c r="D201" s="2">
        <v>6</v>
      </c>
    </row>
    <row r="203" spans="1:6" ht="12.75">
      <c r="A203" s="3" t="s">
        <v>5</v>
      </c>
      <c r="B203" s="5" t="s">
        <v>3</v>
      </c>
      <c r="C203" s="4" t="s">
        <v>11</v>
      </c>
      <c r="D203" s="3" t="s">
        <v>10</v>
      </c>
      <c r="E203" s="5" t="s">
        <v>3</v>
      </c>
      <c r="F203" s="9" t="s">
        <v>4</v>
      </c>
    </row>
    <row r="204" spans="1:6" ht="12.75">
      <c r="A204" s="3">
        <v>1</v>
      </c>
      <c r="B204" s="3"/>
      <c r="C204" s="4" t="str">
        <f ca="1">INDIRECT(ADDRESS(4+MOD(A204-D201+2*$E$2+1,2*$E$2+1),3))</f>
        <v>Player 37</v>
      </c>
      <c r="D204" s="3" t="str">
        <f ca="1">INDIRECT(ADDRESS(4+MOD(2*$E$2+2-A204-D201+2*$E$2+1,2*$E$2+1),3))</f>
        <v>Player 36</v>
      </c>
      <c r="E204" s="3"/>
      <c r="F204" s="9"/>
    </row>
    <row r="205" spans="1:6" ht="12.75">
      <c r="A205" s="3">
        <v>2</v>
      </c>
      <c r="B205" s="3"/>
      <c r="C205" s="4" t="str">
        <f ca="1">INDIRECT(ADDRESS(4+MOD(A205-D201+2*$E$2+1,2*$E$2+1),3))</f>
        <v>Player 38</v>
      </c>
      <c r="D205" s="3" t="str">
        <f ca="1">INDIRECT(ADDRESS(4+MOD(2*$E$2+2-A205-D201+2*$E$2+1,2*$E$2+1),3))</f>
        <v>Player 35</v>
      </c>
      <c r="E205" s="3"/>
      <c r="F205" s="9"/>
    </row>
    <row r="206" spans="1:6" ht="12.75">
      <c r="A206" s="3">
        <v>3</v>
      </c>
      <c r="B206" s="3"/>
      <c r="C206" s="4" t="str">
        <f ca="1">INDIRECT(ADDRESS(4+MOD(A206-D201+2*$E$2+1,2*$E$2+1),3))</f>
        <v>Player 39</v>
      </c>
      <c r="D206" s="3" t="str">
        <f ca="1">INDIRECT(ADDRESS(4+MOD(2*$E$2+2-A206-D201+2*$E$2+1,2*$E$2+1),3))</f>
        <v>Player 34</v>
      </c>
      <c r="E206" s="3"/>
      <c r="F206" s="9"/>
    </row>
    <row r="207" spans="1:6" ht="12.75">
      <c r="A207" s="3">
        <v>4</v>
      </c>
      <c r="B207" s="3"/>
      <c r="C207" s="4" t="str">
        <f ca="1">INDIRECT(ADDRESS(4+MOD(A207-D201+2*$E$2+1,2*$E$2+1),3))</f>
        <v>Player 40</v>
      </c>
      <c r="D207" s="3" t="str">
        <f ca="1">INDIRECT(ADDRESS(4+MOD(2*$E$2+2-A207-D201+2*$E$2+1,2*$E$2+1),3))</f>
        <v>Player 33</v>
      </c>
      <c r="E207" s="3"/>
      <c r="F207" s="9"/>
    </row>
    <row r="208" spans="1:6" ht="12.75">
      <c r="A208" s="3">
        <v>5</v>
      </c>
      <c r="B208" s="3"/>
      <c r="C208" s="4" t="str">
        <f ca="1">INDIRECT(ADDRESS(4+MOD(A208-D201+2*$E$2+1,2*$E$2+1),3))</f>
        <v>Player 41 or Rest</v>
      </c>
      <c r="D208" s="3" t="str">
        <f ca="1">INDIRECT(ADDRESS(4+MOD(2*$E$2+2-A208-D201+2*$E$2+1,2*$E$2+1),3))</f>
        <v>Player 32</v>
      </c>
      <c r="E208" s="3"/>
      <c r="F208" s="9"/>
    </row>
    <row r="209" spans="1:6" ht="12.75">
      <c r="A209" s="3">
        <v>6</v>
      </c>
      <c r="B209" s="3"/>
      <c r="C209" s="4" t="str">
        <f ca="1">INDIRECT(ADDRESS(4+MOD(A209-D201+2*$E$2+1,2*$E$2+1),3))</f>
        <v>Player 1</v>
      </c>
      <c r="D209" s="3" t="str">
        <f ca="1">INDIRECT(ADDRESS(4+MOD(2*$E$2+2-A209-D201+2*$E$2+1,2*$E$2+1),3))</f>
        <v>Player 31</v>
      </c>
      <c r="E209" s="3"/>
      <c r="F209" s="9"/>
    </row>
    <row r="210" spans="1:6" ht="12.75">
      <c r="A210" s="3">
        <v>7</v>
      </c>
      <c r="B210" s="3"/>
      <c r="C210" s="4" t="str">
        <f ca="1">INDIRECT(ADDRESS(4+MOD(A210-D201+2*$E$2+1,2*$E$2+1),3))</f>
        <v>Player 2</v>
      </c>
      <c r="D210" s="3" t="str">
        <f ca="1">INDIRECT(ADDRESS(4+MOD(2*$E$2+2-A210-D201+2*$E$2+1,2*$E$2+1),3))</f>
        <v>Player 30</v>
      </c>
      <c r="E210" s="3"/>
      <c r="F210" s="9"/>
    </row>
    <row r="211" spans="1:6" ht="12.75">
      <c r="A211" s="3">
        <v>8</v>
      </c>
      <c r="B211" s="3"/>
      <c r="C211" s="4" t="str">
        <f ca="1">INDIRECT(ADDRESS(4+MOD(A211-D201+2*$E$2+1,2*$E$2+1),3))</f>
        <v>Player 3</v>
      </c>
      <c r="D211" s="3" t="str">
        <f ca="1">INDIRECT(ADDRESS(4+MOD(2*$E$2+2-A211-D201+2*$E$2+1,2*$E$2+1),3))</f>
        <v>Player 29</v>
      </c>
      <c r="E211" s="3"/>
      <c r="F211" s="9"/>
    </row>
    <row r="212" spans="1:6" ht="12.75">
      <c r="A212" s="3">
        <v>9</v>
      </c>
      <c r="B212" s="3"/>
      <c r="C212" s="4" t="str">
        <f ca="1">INDIRECT(ADDRESS(4+MOD(A212-D201+2*$E$2+1,2*$E$2+1),3))</f>
        <v>Player 4</v>
      </c>
      <c r="D212" s="3" t="str">
        <f ca="1">INDIRECT(ADDRESS(4+MOD(2*$E$2+2-A212-D201+2*$E$2+1,2*$E$2+1),3))</f>
        <v>Player 28</v>
      </c>
      <c r="E212" s="3"/>
      <c r="F212" s="9"/>
    </row>
    <row r="213" spans="1:6" ht="12.75">
      <c r="A213" s="3">
        <v>10</v>
      </c>
      <c r="B213" s="3"/>
      <c r="C213" s="4" t="str">
        <f ca="1">INDIRECT(ADDRESS(4+MOD(A213-D201+2*$E$2+1,2*$E$2+1),3))</f>
        <v>Player 5</v>
      </c>
      <c r="D213" s="3" t="str">
        <f ca="1">INDIRECT(ADDRESS(4+MOD(2*$E$2+2-A213-D201+2*$E$2+1,2*$E$2+1),3))</f>
        <v>Player 27</v>
      </c>
      <c r="E213" s="3"/>
      <c r="F213" s="9"/>
    </row>
    <row r="214" spans="1:6" ht="12.75">
      <c r="A214" s="3">
        <v>11</v>
      </c>
      <c r="B214" s="3"/>
      <c r="C214" s="4" t="str">
        <f ca="1">INDIRECT(ADDRESS(4+MOD(A214-D201+2*$E$2+1,2*$E$2+1),3))</f>
        <v>Player 6</v>
      </c>
      <c r="D214" s="3" t="str">
        <f ca="1">INDIRECT(ADDRESS(4+MOD(2*$E$2+2-A214-D201+2*$E$2+1,2*$E$2+1),3))</f>
        <v>Player 26</v>
      </c>
      <c r="E214" s="3"/>
      <c r="F214" s="9"/>
    </row>
    <row r="215" spans="1:6" ht="12.75">
      <c r="A215" s="3">
        <v>12</v>
      </c>
      <c r="B215" s="3"/>
      <c r="C215" s="4" t="str">
        <f ca="1">INDIRECT(ADDRESS(4+MOD(A215-D201+2*$E$2+1,2*$E$2+1),3))</f>
        <v>Player 7</v>
      </c>
      <c r="D215" s="3" t="str">
        <f ca="1">INDIRECT(ADDRESS(4+MOD(2*$E$2+2-A215-D201+2*$E$2+1,2*$E$2+1),3))</f>
        <v>Player 25</v>
      </c>
      <c r="E215" s="3"/>
      <c r="F215" s="9"/>
    </row>
    <row r="216" spans="1:6" ht="12.75">
      <c r="A216" s="3">
        <v>13</v>
      </c>
      <c r="B216" s="3"/>
      <c r="C216" s="4" t="str">
        <f ca="1">INDIRECT(ADDRESS(4+MOD(A216-D201+2*$E$2+1,2*$E$2+1),3))</f>
        <v>Player 8</v>
      </c>
      <c r="D216" s="3" t="str">
        <f ca="1">INDIRECT(ADDRESS(4+MOD(2*$E$2+2-A216-D201+2*$E$2+1,2*$E$2+1),3))</f>
        <v>Player 24</v>
      </c>
      <c r="E216" s="3"/>
      <c r="F216" s="9"/>
    </row>
    <row r="217" spans="1:6" ht="12.75">
      <c r="A217" s="3">
        <v>14</v>
      </c>
      <c r="B217" s="3"/>
      <c r="C217" s="4" t="str">
        <f ca="1">INDIRECT(ADDRESS(4+MOD(A217-D201+2*$E$2+1,2*$E$2+1),3))</f>
        <v>Player 9</v>
      </c>
      <c r="D217" s="3" t="str">
        <f ca="1">INDIRECT(ADDRESS(4+MOD(2*$E$2+2-A217-D201+2*$E$2+1,2*$E$2+1),3))</f>
        <v>Player 23</v>
      </c>
      <c r="E217" s="3"/>
      <c r="F217" s="9"/>
    </row>
    <row r="218" spans="1:6" ht="12.75">
      <c r="A218" s="3">
        <v>15</v>
      </c>
      <c r="B218" s="3"/>
      <c r="C218" s="4" t="str">
        <f ca="1">INDIRECT(ADDRESS(4+MOD(A218-D201+2*$E$2+1,2*$E$2+1),3))</f>
        <v>Player 10</v>
      </c>
      <c r="D218" s="3" t="str">
        <f ca="1">INDIRECT(ADDRESS(4+MOD(2*$E$2+2-A218-D201+2*$E$2+1,2*$E$2+1),3))</f>
        <v>Player 22</v>
      </c>
      <c r="E218" s="3"/>
      <c r="F218" s="9"/>
    </row>
    <row r="219" spans="1:6" ht="12.75">
      <c r="A219" s="3">
        <v>16</v>
      </c>
      <c r="B219" s="3"/>
      <c r="C219" s="4" t="str">
        <f ca="1">INDIRECT(ADDRESS(4+MOD(A219-D201+2*$E$2+1,2*$E$2+1),3))</f>
        <v>Player 11</v>
      </c>
      <c r="D219" s="3" t="str">
        <f ca="1">INDIRECT(ADDRESS(4+MOD(2*$E$2+2-A219-D201+2*$E$2+1,2*$E$2+1),3))</f>
        <v>Player 21</v>
      </c>
      <c r="E219" s="3"/>
      <c r="F219" s="9"/>
    </row>
    <row r="220" spans="1:6" ht="12.75">
      <c r="A220" s="3">
        <v>17</v>
      </c>
      <c r="B220" s="3"/>
      <c r="C220" s="4" t="str">
        <f ca="1">INDIRECT(ADDRESS(4+MOD(A220-D201+2*$E$2+1,2*$E$2+1),3))</f>
        <v>Player 12</v>
      </c>
      <c r="D220" s="3" t="str">
        <f ca="1">INDIRECT(ADDRESS(4+MOD(2*$E$2+2-A220-D201+2*$E$2+1,2*$E$2+1),3))</f>
        <v>Player 20</v>
      </c>
      <c r="E220" s="3"/>
      <c r="F220" s="9"/>
    </row>
    <row r="221" spans="1:6" ht="12.75">
      <c r="A221" s="3">
        <v>18</v>
      </c>
      <c r="B221" s="3"/>
      <c r="C221" s="4" t="str">
        <f ca="1">INDIRECT(ADDRESS(4+MOD(A221-D201+2*$E$2+1,2*$E$2+1),3))</f>
        <v>Player 13</v>
      </c>
      <c r="D221" s="3" t="str">
        <f ca="1">INDIRECT(ADDRESS(4+MOD(2*$E$2+2-A221-D201+2*$E$2+1,2*$E$2+1),3))</f>
        <v>Player 19</v>
      </c>
      <c r="E221" s="3"/>
      <c r="F221" s="9"/>
    </row>
    <row r="222" spans="1:6" ht="12.75">
      <c r="A222" s="3">
        <v>19</v>
      </c>
      <c r="B222" s="3"/>
      <c r="C222" s="4" t="str">
        <f ca="1">INDIRECT(ADDRESS(4+MOD(A222-D201+2*$E$2+1,2*$E$2+1),3))</f>
        <v>Player 14</v>
      </c>
      <c r="D222" s="3" t="str">
        <f ca="1">INDIRECT(ADDRESS(4+MOD(2*$E$2+2-A222-D201+2*$E$2+1,2*$E$2+1),3))</f>
        <v>Player 18</v>
      </c>
      <c r="E222" s="3"/>
      <c r="F222" s="9"/>
    </row>
    <row r="223" spans="1:6" ht="12.75">
      <c r="A223" s="3">
        <v>20</v>
      </c>
      <c r="B223" s="3"/>
      <c r="C223" s="4" t="str">
        <f ca="1">INDIRECT(ADDRESS(4+MOD(A223-D201+2*$E$2+1,2*$E$2+1),3))</f>
        <v>Player 15</v>
      </c>
      <c r="D223" s="3" t="str">
        <f ca="1">INDIRECT(ADDRESS(4+MOD(2*$E$2+2-A223-D201+2*$E$2+1,2*$E$2+1),3))</f>
        <v>Player 17</v>
      </c>
      <c r="E223" s="3"/>
      <c r="F223" s="9"/>
    </row>
    <row r="224" spans="1:6" ht="12.75">
      <c r="A224" s="6"/>
      <c r="B224" s="6"/>
      <c r="C224" s="7" t="str">
        <f ca="1">INDIRECT(ADDRESS(4+MOD($E$2+1-D201+2*$E$2+1,2*$E$2+1),3))</f>
        <v>Player 16</v>
      </c>
      <c r="D224" s="6" t="s">
        <v>6</v>
      </c>
      <c r="E224" s="6"/>
      <c r="F224" s="10"/>
    </row>
    <row r="225" spans="1:6" ht="12.75">
      <c r="A225" s="6"/>
      <c r="B225" s="6"/>
      <c r="C225" s="7"/>
      <c r="D225" s="6"/>
      <c r="E225" s="6"/>
      <c r="F225" s="10"/>
    </row>
    <row r="226" spans="1:6" ht="12.75">
      <c r="A226" s="6"/>
      <c r="B226" s="6"/>
      <c r="C226" s="7"/>
      <c r="D226" s="6"/>
      <c r="E226" s="6"/>
      <c r="F226" s="10"/>
    </row>
    <row r="227" spans="1:6" ht="12.75">
      <c r="A227" s="6"/>
      <c r="B227" s="6"/>
      <c r="C227" s="7"/>
      <c r="D227" s="6"/>
      <c r="E227" s="6"/>
      <c r="F227" s="10"/>
    </row>
    <row r="228" spans="1:6" ht="12.75">
      <c r="A228" s="6"/>
      <c r="B228" s="6"/>
      <c r="C228" s="7"/>
      <c r="D228" s="6"/>
      <c r="E228" s="6"/>
      <c r="F228" s="10"/>
    </row>
    <row r="229" spans="1:6" ht="12.75">
      <c r="A229" s="6"/>
      <c r="B229" s="6"/>
      <c r="C229" s="7"/>
      <c r="D229" s="6"/>
      <c r="E229" s="6"/>
      <c r="F229" s="10"/>
    </row>
    <row r="230" spans="1:6" ht="12.75">
      <c r="A230" s="6"/>
      <c r="B230" s="6"/>
      <c r="C230" s="7"/>
      <c r="D230" s="6"/>
      <c r="E230" s="6"/>
      <c r="F230" s="10"/>
    </row>
    <row r="231" spans="1:6" ht="12.75">
      <c r="A231" s="6"/>
      <c r="B231" s="6"/>
      <c r="C231" s="7"/>
      <c r="D231" s="6"/>
      <c r="E231" s="6"/>
      <c r="F231" s="10"/>
    </row>
    <row r="232" ht="12.75">
      <c r="A232" t="s">
        <v>9</v>
      </c>
    </row>
    <row r="233" spans="3:4" ht="12.75">
      <c r="C233" s="1" t="s">
        <v>58</v>
      </c>
      <c r="D233" s="2">
        <v>7</v>
      </c>
    </row>
    <row r="235" spans="1:6" ht="12.75">
      <c r="A235" s="3" t="s">
        <v>5</v>
      </c>
      <c r="B235" s="5" t="s">
        <v>3</v>
      </c>
      <c r="C235" s="4" t="s">
        <v>11</v>
      </c>
      <c r="D235" s="3" t="s">
        <v>10</v>
      </c>
      <c r="E235" s="5" t="s">
        <v>3</v>
      </c>
      <c r="F235" s="9" t="s">
        <v>4</v>
      </c>
    </row>
    <row r="236" spans="1:6" ht="12.75">
      <c r="A236" s="3">
        <v>1</v>
      </c>
      <c r="B236" s="3"/>
      <c r="C236" s="4" t="str">
        <f ca="1">INDIRECT(ADDRESS(4+MOD(A236-D233+2*$E$2+1,2*$E$2+1),3))</f>
        <v>Player 36</v>
      </c>
      <c r="D236" s="3" t="str">
        <f ca="1">INDIRECT(ADDRESS(4+MOD(2*$E$2+2-A236-D233+2*$E$2+1,2*$E$2+1),3))</f>
        <v>Player 35</v>
      </c>
      <c r="E236" s="3"/>
      <c r="F236" s="9"/>
    </row>
    <row r="237" spans="1:6" ht="12.75">
      <c r="A237" s="3">
        <v>2</v>
      </c>
      <c r="B237" s="3"/>
      <c r="C237" s="4" t="str">
        <f ca="1">INDIRECT(ADDRESS(4+MOD(A237-D233+2*$E$2+1,2*$E$2+1),3))</f>
        <v>Player 37</v>
      </c>
      <c r="D237" s="3" t="str">
        <f ca="1">INDIRECT(ADDRESS(4+MOD(2*$E$2+2-A237-D233+2*$E$2+1,2*$E$2+1),3))</f>
        <v>Player 34</v>
      </c>
      <c r="E237" s="3"/>
      <c r="F237" s="9"/>
    </row>
    <row r="238" spans="1:6" ht="12.75">
      <c r="A238" s="3">
        <v>3</v>
      </c>
      <c r="B238" s="3"/>
      <c r="C238" s="4" t="str">
        <f ca="1">INDIRECT(ADDRESS(4+MOD(A238-D233+2*$E$2+1,2*$E$2+1),3))</f>
        <v>Player 38</v>
      </c>
      <c r="D238" s="3" t="str">
        <f ca="1">INDIRECT(ADDRESS(4+MOD(2*$E$2+2-A238-D233+2*$E$2+1,2*$E$2+1),3))</f>
        <v>Player 33</v>
      </c>
      <c r="E238" s="3"/>
      <c r="F238" s="9"/>
    </row>
    <row r="239" spans="1:6" ht="12.75">
      <c r="A239" s="3">
        <v>4</v>
      </c>
      <c r="B239" s="3"/>
      <c r="C239" s="4" t="str">
        <f ca="1">INDIRECT(ADDRESS(4+MOD(A239-D233+2*$E$2+1,2*$E$2+1),3))</f>
        <v>Player 39</v>
      </c>
      <c r="D239" s="3" t="str">
        <f ca="1">INDIRECT(ADDRESS(4+MOD(2*$E$2+2-A239-D233+2*$E$2+1,2*$E$2+1),3))</f>
        <v>Player 32</v>
      </c>
      <c r="E239" s="3"/>
      <c r="F239" s="9"/>
    </row>
    <row r="240" spans="1:6" ht="12.75">
      <c r="A240" s="3">
        <v>5</v>
      </c>
      <c r="B240" s="3"/>
      <c r="C240" s="4" t="str">
        <f ca="1">INDIRECT(ADDRESS(4+MOD(A240-D233+2*$E$2+1,2*$E$2+1),3))</f>
        <v>Player 40</v>
      </c>
      <c r="D240" s="3" t="str">
        <f ca="1">INDIRECT(ADDRESS(4+MOD(2*$E$2+2-A240-D233+2*$E$2+1,2*$E$2+1),3))</f>
        <v>Player 31</v>
      </c>
      <c r="E240" s="3"/>
      <c r="F240" s="9"/>
    </row>
    <row r="241" spans="1:6" ht="12.75">
      <c r="A241" s="3">
        <v>6</v>
      </c>
      <c r="B241" s="3"/>
      <c r="C241" s="4" t="str">
        <f ca="1">INDIRECT(ADDRESS(4+MOD(A241-D233+2*$E$2+1,2*$E$2+1),3))</f>
        <v>Player 41 or Rest</v>
      </c>
      <c r="D241" s="3" t="str">
        <f ca="1">INDIRECT(ADDRESS(4+MOD(2*$E$2+2-A241-D233+2*$E$2+1,2*$E$2+1),3))</f>
        <v>Player 30</v>
      </c>
      <c r="E241" s="3"/>
      <c r="F241" s="9"/>
    </row>
    <row r="242" spans="1:6" ht="12.75">
      <c r="A242" s="3">
        <v>7</v>
      </c>
      <c r="B242" s="3"/>
      <c r="C242" s="4" t="str">
        <f ca="1">INDIRECT(ADDRESS(4+MOD(A242-D233+2*$E$2+1,2*$E$2+1),3))</f>
        <v>Player 1</v>
      </c>
      <c r="D242" s="3" t="str">
        <f ca="1">INDIRECT(ADDRESS(4+MOD(2*$E$2+2-A242-D233+2*$E$2+1,2*$E$2+1),3))</f>
        <v>Player 29</v>
      </c>
      <c r="E242" s="3"/>
      <c r="F242" s="9"/>
    </row>
    <row r="243" spans="1:6" ht="12.75">
      <c r="A243" s="3">
        <v>8</v>
      </c>
      <c r="B243" s="3"/>
      <c r="C243" s="4" t="str">
        <f ca="1">INDIRECT(ADDRESS(4+MOD(A243-D233+2*$E$2+1,2*$E$2+1),3))</f>
        <v>Player 2</v>
      </c>
      <c r="D243" s="3" t="str">
        <f ca="1">INDIRECT(ADDRESS(4+MOD(2*$E$2+2-A243-D233+2*$E$2+1,2*$E$2+1),3))</f>
        <v>Player 28</v>
      </c>
      <c r="E243" s="3"/>
      <c r="F243" s="9"/>
    </row>
    <row r="244" spans="1:6" ht="12.75">
      <c r="A244" s="3">
        <v>9</v>
      </c>
      <c r="B244" s="3"/>
      <c r="C244" s="4" t="str">
        <f ca="1">INDIRECT(ADDRESS(4+MOD(A244-D233+2*$E$2+1,2*$E$2+1),3))</f>
        <v>Player 3</v>
      </c>
      <c r="D244" s="3" t="str">
        <f ca="1">INDIRECT(ADDRESS(4+MOD(2*$E$2+2-A244-D233+2*$E$2+1,2*$E$2+1),3))</f>
        <v>Player 27</v>
      </c>
      <c r="E244" s="3"/>
      <c r="F244" s="9"/>
    </row>
    <row r="245" spans="1:6" ht="12.75">
      <c r="A245" s="3">
        <v>10</v>
      </c>
      <c r="B245" s="3"/>
      <c r="C245" s="4" t="str">
        <f ca="1">INDIRECT(ADDRESS(4+MOD(A245-D233+2*$E$2+1,2*$E$2+1),3))</f>
        <v>Player 4</v>
      </c>
      <c r="D245" s="3" t="str">
        <f ca="1">INDIRECT(ADDRESS(4+MOD(2*$E$2+2-A245-D233+2*$E$2+1,2*$E$2+1),3))</f>
        <v>Player 26</v>
      </c>
      <c r="E245" s="3"/>
      <c r="F245" s="9"/>
    </row>
    <row r="246" spans="1:6" ht="12.75">
      <c r="A246" s="3">
        <v>11</v>
      </c>
      <c r="B246" s="3"/>
      <c r="C246" s="4" t="str">
        <f ca="1">INDIRECT(ADDRESS(4+MOD(A246-D233+2*$E$2+1,2*$E$2+1),3))</f>
        <v>Player 5</v>
      </c>
      <c r="D246" s="3" t="str">
        <f ca="1">INDIRECT(ADDRESS(4+MOD(2*$E$2+2-A246-D233+2*$E$2+1,2*$E$2+1),3))</f>
        <v>Player 25</v>
      </c>
      <c r="E246" s="3"/>
      <c r="F246" s="9"/>
    </row>
    <row r="247" spans="1:6" ht="12.75">
      <c r="A247" s="3">
        <v>12</v>
      </c>
      <c r="B247" s="3"/>
      <c r="C247" s="4" t="str">
        <f ca="1">INDIRECT(ADDRESS(4+MOD(A247-D233+2*$E$2+1,2*$E$2+1),3))</f>
        <v>Player 6</v>
      </c>
      <c r="D247" s="3" t="str">
        <f ca="1">INDIRECT(ADDRESS(4+MOD(2*$E$2+2-A247-D233+2*$E$2+1,2*$E$2+1),3))</f>
        <v>Player 24</v>
      </c>
      <c r="E247" s="3"/>
      <c r="F247" s="9"/>
    </row>
    <row r="248" spans="1:6" ht="12.75">
      <c r="A248" s="3">
        <v>13</v>
      </c>
      <c r="B248" s="3"/>
      <c r="C248" s="4" t="str">
        <f ca="1">INDIRECT(ADDRESS(4+MOD(A248-D233+2*$E$2+1,2*$E$2+1),3))</f>
        <v>Player 7</v>
      </c>
      <c r="D248" s="3" t="str">
        <f ca="1">INDIRECT(ADDRESS(4+MOD(2*$E$2+2-A248-D233+2*$E$2+1,2*$E$2+1),3))</f>
        <v>Player 23</v>
      </c>
      <c r="E248" s="3"/>
      <c r="F248" s="9"/>
    </row>
    <row r="249" spans="1:6" ht="12.75">
      <c r="A249" s="3">
        <v>14</v>
      </c>
      <c r="B249" s="3"/>
      <c r="C249" s="4" t="str">
        <f ca="1">INDIRECT(ADDRESS(4+MOD(A249-D233+2*$E$2+1,2*$E$2+1),3))</f>
        <v>Player 8</v>
      </c>
      <c r="D249" s="3" t="str">
        <f ca="1">INDIRECT(ADDRESS(4+MOD(2*$E$2+2-A249-D233+2*$E$2+1,2*$E$2+1),3))</f>
        <v>Player 22</v>
      </c>
      <c r="E249" s="3"/>
      <c r="F249" s="9"/>
    </row>
    <row r="250" spans="1:6" ht="12.75">
      <c r="A250" s="3">
        <v>15</v>
      </c>
      <c r="B250" s="3"/>
      <c r="C250" s="4" t="str">
        <f ca="1">INDIRECT(ADDRESS(4+MOD(A250-D233+2*$E$2+1,2*$E$2+1),3))</f>
        <v>Player 9</v>
      </c>
      <c r="D250" s="3" t="str">
        <f ca="1">INDIRECT(ADDRESS(4+MOD(2*$E$2+2-A250-D233+2*$E$2+1,2*$E$2+1),3))</f>
        <v>Player 21</v>
      </c>
      <c r="E250" s="3"/>
      <c r="F250" s="9"/>
    </row>
    <row r="251" spans="1:6" ht="12.75">
      <c r="A251" s="3">
        <v>16</v>
      </c>
      <c r="B251" s="3"/>
      <c r="C251" s="4" t="str">
        <f ca="1">INDIRECT(ADDRESS(4+MOD(A251-D233+2*$E$2+1,2*$E$2+1),3))</f>
        <v>Player 10</v>
      </c>
      <c r="D251" s="3" t="str">
        <f ca="1">INDIRECT(ADDRESS(4+MOD(2*$E$2+2-A251-D233+2*$E$2+1,2*$E$2+1),3))</f>
        <v>Player 20</v>
      </c>
      <c r="E251" s="3"/>
      <c r="F251" s="9"/>
    </row>
    <row r="252" spans="1:6" ht="12.75">
      <c r="A252" s="3">
        <v>17</v>
      </c>
      <c r="B252" s="3"/>
      <c r="C252" s="4" t="str">
        <f ca="1">INDIRECT(ADDRESS(4+MOD(A252-D233+2*$E$2+1,2*$E$2+1),3))</f>
        <v>Player 11</v>
      </c>
      <c r="D252" s="3" t="str">
        <f ca="1">INDIRECT(ADDRESS(4+MOD(2*$E$2+2-A252-D233+2*$E$2+1,2*$E$2+1),3))</f>
        <v>Player 19</v>
      </c>
      <c r="E252" s="3"/>
      <c r="F252" s="9"/>
    </row>
    <row r="253" spans="1:6" ht="12.75">
      <c r="A253" s="3">
        <v>18</v>
      </c>
      <c r="B253" s="3"/>
      <c r="C253" s="4" t="str">
        <f ca="1">INDIRECT(ADDRESS(4+MOD(A253-D233+2*$E$2+1,2*$E$2+1),3))</f>
        <v>Player 12</v>
      </c>
      <c r="D253" s="3" t="str">
        <f ca="1">INDIRECT(ADDRESS(4+MOD(2*$E$2+2-A253-D233+2*$E$2+1,2*$E$2+1),3))</f>
        <v>Player 18</v>
      </c>
      <c r="E253" s="3"/>
      <c r="F253" s="9"/>
    </row>
    <row r="254" spans="1:6" ht="12.75">
      <c r="A254" s="3">
        <v>19</v>
      </c>
      <c r="B254" s="3"/>
      <c r="C254" s="4" t="str">
        <f ca="1">INDIRECT(ADDRESS(4+MOD(A254-D233+2*$E$2+1,2*$E$2+1),3))</f>
        <v>Player 13</v>
      </c>
      <c r="D254" s="3" t="str">
        <f ca="1">INDIRECT(ADDRESS(4+MOD(2*$E$2+2-A254-D233+2*$E$2+1,2*$E$2+1),3))</f>
        <v>Player 17</v>
      </c>
      <c r="E254" s="3"/>
      <c r="F254" s="9"/>
    </row>
    <row r="255" spans="1:6" ht="12.75">
      <c r="A255" s="3">
        <v>20</v>
      </c>
      <c r="B255" s="3"/>
      <c r="C255" s="4" t="str">
        <f ca="1">INDIRECT(ADDRESS(4+MOD(A255-D233+2*$E$2+1,2*$E$2+1),3))</f>
        <v>Player 14</v>
      </c>
      <c r="D255" s="3" t="str">
        <f ca="1">INDIRECT(ADDRESS(4+MOD(2*$E$2+2-A255-D233+2*$E$2+1,2*$E$2+1),3))</f>
        <v>Player 16</v>
      </c>
      <c r="E255" s="3"/>
      <c r="F255" s="9"/>
    </row>
    <row r="256" spans="1:6" ht="12.75">
      <c r="A256" s="6"/>
      <c r="B256" s="6"/>
      <c r="C256" s="7" t="str">
        <f ca="1">INDIRECT(ADDRESS(4+MOD($E$2+1-D233+2*$E$2+1,2*$E$2+1),3))</f>
        <v>Player 15</v>
      </c>
      <c r="D256" s="6" t="s">
        <v>6</v>
      </c>
      <c r="E256" s="6"/>
      <c r="F256" s="10"/>
    </row>
    <row r="257" spans="1:6" ht="12.75">
      <c r="A257" s="6"/>
      <c r="B257" s="6"/>
      <c r="C257" s="7"/>
      <c r="D257" s="6"/>
      <c r="E257" s="6"/>
      <c r="F257" s="10"/>
    </row>
    <row r="258" spans="1:6" ht="12.75">
      <c r="A258" s="6"/>
      <c r="B258" s="6"/>
      <c r="C258" s="7"/>
      <c r="D258" s="6"/>
      <c r="E258" s="6"/>
      <c r="F258" s="10"/>
    </row>
    <row r="259" spans="1:6" ht="12.75">
      <c r="A259" s="6"/>
      <c r="B259" s="6"/>
      <c r="C259" s="7"/>
      <c r="D259" s="6"/>
      <c r="E259" s="6"/>
      <c r="F259" s="10"/>
    </row>
    <row r="260" spans="1:6" ht="12.75">
      <c r="A260" s="6"/>
      <c r="B260" s="6"/>
      <c r="C260" s="7"/>
      <c r="D260" s="6"/>
      <c r="E260" s="6"/>
      <c r="F260" s="10"/>
    </row>
    <row r="261" spans="1:6" ht="12.75">
      <c r="A261" s="6"/>
      <c r="B261" s="6"/>
      <c r="C261" s="7"/>
      <c r="D261" s="6"/>
      <c r="E261" s="6"/>
      <c r="F261" s="10"/>
    </row>
    <row r="262" ht="12.75">
      <c r="A262" t="s">
        <v>9</v>
      </c>
    </row>
    <row r="263" spans="3:4" ht="12.75">
      <c r="C263" s="1" t="s">
        <v>58</v>
      </c>
      <c r="D263" s="2">
        <v>8</v>
      </c>
    </row>
    <row r="265" spans="1:6" ht="12.75">
      <c r="A265" s="3" t="s">
        <v>5</v>
      </c>
      <c r="B265" s="5" t="s">
        <v>3</v>
      </c>
      <c r="C265" s="4" t="s">
        <v>11</v>
      </c>
      <c r="D265" s="3" t="s">
        <v>10</v>
      </c>
      <c r="E265" s="5" t="s">
        <v>3</v>
      </c>
      <c r="F265" s="9" t="s">
        <v>4</v>
      </c>
    </row>
    <row r="266" spans="1:6" ht="12.75">
      <c r="A266" s="3">
        <v>1</v>
      </c>
      <c r="B266" s="3"/>
      <c r="C266" s="4" t="str">
        <f ca="1">INDIRECT(ADDRESS(4+MOD(A266-D263+2*$E$2+1,2*$E$2+1),3))</f>
        <v>Player 35</v>
      </c>
      <c r="D266" s="3" t="str">
        <f ca="1">INDIRECT(ADDRESS(4+MOD(2*$E$2+2-A266-D263+2*$E$2+1,2*$E$2+1),3))</f>
        <v>Player 34</v>
      </c>
      <c r="E266" s="3"/>
      <c r="F266" s="9"/>
    </row>
    <row r="267" spans="1:6" ht="12.75">
      <c r="A267" s="3">
        <v>2</v>
      </c>
      <c r="B267" s="3"/>
      <c r="C267" s="4" t="str">
        <f ca="1">INDIRECT(ADDRESS(4+MOD(A267-D263+2*$E$2+1,2*$E$2+1),3))</f>
        <v>Player 36</v>
      </c>
      <c r="D267" s="3" t="str">
        <f ca="1">INDIRECT(ADDRESS(4+MOD(2*$E$2+2-A267-D263+2*$E$2+1,2*$E$2+1),3))</f>
        <v>Player 33</v>
      </c>
      <c r="E267" s="3"/>
      <c r="F267" s="9"/>
    </row>
    <row r="268" spans="1:6" ht="12.75">
      <c r="A268" s="3">
        <v>3</v>
      </c>
      <c r="B268" s="3"/>
      <c r="C268" s="4" t="str">
        <f ca="1">INDIRECT(ADDRESS(4+MOD(A268-D263+2*$E$2+1,2*$E$2+1),3))</f>
        <v>Player 37</v>
      </c>
      <c r="D268" s="3" t="str">
        <f ca="1">INDIRECT(ADDRESS(4+MOD(2*$E$2+2-A268-D263+2*$E$2+1,2*$E$2+1),3))</f>
        <v>Player 32</v>
      </c>
      <c r="E268" s="3"/>
      <c r="F268" s="9"/>
    </row>
    <row r="269" spans="1:6" ht="12.75">
      <c r="A269" s="3">
        <v>4</v>
      </c>
      <c r="B269" s="3"/>
      <c r="C269" s="4" t="str">
        <f ca="1">INDIRECT(ADDRESS(4+MOD(A269-D263+2*$E$2+1,2*$E$2+1),3))</f>
        <v>Player 38</v>
      </c>
      <c r="D269" s="3" t="str">
        <f ca="1">INDIRECT(ADDRESS(4+MOD(2*$E$2+2-A269-D263+2*$E$2+1,2*$E$2+1),3))</f>
        <v>Player 31</v>
      </c>
      <c r="E269" s="3"/>
      <c r="F269" s="9"/>
    </row>
    <row r="270" spans="1:6" ht="12.75">
      <c r="A270" s="3">
        <v>5</v>
      </c>
      <c r="B270" s="3"/>
      <c r="C270" s="4" t="str">
        <f ca="1">INDIRECT(ADDRESS(4+MOD(A270-D263+2*$E$2+1,2*$E$2+1),3))</f>
        <v>Player 39</v>
      </c>
      <c r="D270" s="3" t="str">
        <f ca="1">INDIRECT(ADDRESS(4+MOD(2*$E$2+2-A270-D263+2*$E$2+1,2*$E$2+1),3))</f>
        <v>Player 30</v>
      </c>
      <c r="E270" s="3"/>
      <c r="F270" s="9"/>
    </row>
    <row r="271" spans="1:6" ht="12.75">
      <c r="A271" s="3">
        <v>6</v>
      </c>
      <c r="B271" s="3"/>
      <c r="C271" s="4" t="str">
        <f ca="1">INDIRECT(ADDRESS(4+MOD(A271-D263+2*$E$2+1,2*$E$2+1),3))</f>
        <v>Player 40</v>
      </c>
      <c r="D271" s="3" t="str">
        <f ca="1">INDIRECT(ADDRESS(4+MOD(2*$E$2+2-A271-D263+2*$E$2+1,2*$E$2+1),3))</f>
        <v>Player 29</v>
      </c>
      <c r="E271" s="3"/>
      <c r="F271" s="9"/>
    </row>
    <row r="272" spans="1:6" ht="12.75">
      <c r="A272" s="3">
        <v>7</v>
      </c>
      <c r="B272" s="3"/>
      <c r="C272" s="4" t="str">
        <f ca="1">INDIRECT(ADDRESS(4+MOD(A272-D263+2*$E$2+1,2*$E$2+1),3))</f>
        <v>Player 41 or Rest</v>
      </c>
      <c r="D272" s="3" t="str">
        <f ca="1">INDIRECT(ADDRESS(4+MOD(2*$E$2+2-A272-D263+2*$E$2+1,2*$E$2+1),3))</f>
        <v>Player 28</v>
      </c>
      <c r="E272" s="3"/>
      <c r="F272" s="9"/>
    </row>
    <row r="273" spans="1:6" ht="12.75">
      <c r="A273" s="3">
        <v>8</v>
      </c>
      <c r="B273" s="3"/>
      <c r="C273" s="4" t="str">
        <f ca="1">INDIRECT(ADDRESS(4+MOD(A273-D263+2*$E$2+1,2*$E$2+1),3))</f>
        <v>Player 1</v>
      </c>
      <c r="D273" s="3" t="str">
        <f ca="1">INDIRECT(ADDRESS(4+MOD(2*$E$2+2-A273-D263+2*$E$2+1,2*$E$2+1),3))</f>
        <v>Player 27</v>
      </c>
      <c r="E273" s="3"/>
      <c r="F273" s="9"/>
    </row>
    <row r="274" spans="1:6" ht="12.75">
      <c r="A274" s="3">
        <v>9</v>
      </c>
      <c r="B274" s="3"/>
      <c r="C274" s="4" t="str">
        <f ca="1">INDIRECT(ADDRESS(4+MOD(A274-D263+2*$E$2+1,2*$E$2+1),3))</f>
        <v>Player 2</v>
      </c>
      <c r="D274" s="3" t="str">
        <f ca="1">INDIRECT(ADDRESS(4+MOD(2*$E$2+2-A274-D263+2*$E$2+1,2*$E$2+1),3))</f>
        <v>Player 26</v>
      </c>
      <c r="E274" s="3"/>
      <c r="F274" s="9"/>
    </row>
    <row r="275" spans="1:6" ht="12.75">
      <c r="A275" s="3">
        <v>10</v>
      </c>
      <c r="B275" s="3"/>
      <c r="C275" s="4" t="str">
        <f ca="1">INDIRECT(ADDRESS(4+MOD(A275-D263+2*$E$2+1,2*$E$2+1),3))</f>
        <v>Player 3</v>
      </c>
      <c r="D275" s="3" t="str">
        <f ca="1">INDIRECT(ADDRESS(4+MOD(2*$E$2+2-A275-D263+2*$E$2+1,2*$E$2+1),3))</f>
        <v>Player 25</v>
      </c>
      <c r="E275" s="3"/>
      <c r="F275" s="9"/>
    </row>
    <row r="276" spans="1:6" ht="12.75">
      <c r="A276" s="3">
        <v>11</v>
      </c>
      <c r="B276" s="3"/>
      <c r="C276" s="4" t="str">
        <f ca="1">INDIRECT(ADDRESS(4+MOD(A276-D263+2*$E$2+1,2*$E$2+1),3))</f>
        <v>Player 4</v>
      </c>
      <c r="D276" s="3" t="str">
        <f ca="1">INDIRECT(ADDRESS(4+MOD(2*$E$2+2-A276-D263+2*$E$2+1,2*$E$2+1),3))</f>
        <v>Player 24</v>
      </c>
      <c r="E276" s="3"/>
      <c r="F276" s="9"/>
    </row>
    <row r="277" spans="1:6" ht="12.75">
      <c r="A277" s="3">
        <v>12</v>
      </c>
      <c r="B277" s="3"/>
      <c r="C277" s="4" t="str">
        <f ca="1">INDIRECT(ADDRESS(4+MOD(A277-D263+2*$E$2+1,2*$E$2+1),3))</f>
        <v>Player 5</v>
      </c>
      <c r="D277" s="3" t="str">
        <f ca="1">INDIRECT(ADDRESS(4+MOD(2*$E$2+2-A277-D263+2*$E$2+1,2*$E$2+1),3))</f>
        <v>Player 23</v>
      </c>
      <c r="E277" s="3"/>
      <c r="F277" s="9"/>
    </row>
    <row r="278" spans="1:6" ht="12.75">
      <c r="A278" s="3">
        <v>13</v>
      </c>
      <c r="B278" s="3"/>
      <c r="C278" s="4" t="str">
        <f ca="1">INDIRECT(ADDRESS(4+MOD(A278-D263+2*$E$2+1,2*$E$2+1),3))</f>
        <v>Player 6</v>
      </c>
      <c r="D278" s="3" t="str">
        <f ca="1">INDIRECT(ADDRESS(4+MOD(2*$E$2+2-A278-D263+2*$E$2+1,2*$E$2+1),3))</f>
        <v>Player 22</v>
      </c>
      <c r="E278" s="3"/>
      <c r="F278" s="9"/>
    </row>
    <row r="279" spans="1:6" ht="12.75">
      <c r="A279" s="3">
        <v>14</v>
      </c>
      <c r="B279" s="3"/>
      <c r="C279" s="4" t="str">
        <f ca="1">INDIRECT(ADDRESS(4+MOD(A279-D263+2*$E$2+1,2*$E$2+1),3))</f>
        <v>Player 7</v>
      </c>
      <c r="D279" s="3" t="str">
        <f ca="1">INDIRECT(ADDRESS(4+MOD(2*$E$2+2-A279-D263+2*$E$2+1,2*$E$2+1),3))</f>
        <v>Player 21</v>
      </c>
      <c r="E279" s="3"/>
      <c r="F279" s="9"/>
    </row>
    <row r="280" spans="1:6" ht="12.75">
      <c r="A280" s="3">
        <v>15</v>
      </c>
      <c r="B280" s="3"/>
      <c r="C280" s="4" t="str">
        <f ca="1">INDIRECT(ADDRESS(4+MOD(A280-D263+2*$E$2+1,2*$E$2+1),3))</f>
        <v>Player 8</v>
      </c>
      <c r="D280" s="3" t="str">
        <f ca="1">INDIRECT(ADDRESS(4+MOD(2*$E$2+2-A280-D263+2*$E$2+1,2*$E$2+1),3))</f>
        <v>Player 20</v>
      </c>
      <c r="E280" s="3"/>
      <c r="F280" s="9"/>
    </row>
    <row r="281" spans="1:6" ht="12.75">
      <c r="A281" s="3">
        <v>16</v>
      </c>
      <c r="B281" s="3"/>
      <c r="C281" s="4" t="str">
        <f ca="1">INDIRECT(ADDRESS(4+MOD(A281-D263+2*$E$2+1,2*$E$2+1),3))</f>
        <v>Player 9</v>
      </c>
      <c r="D281" s="3" t="str">
        <f ca="1">INDIRECT(ADDRESS(4+MOD(2*$E$2+2-A281-D263+2*$E$2+1,2*$E$2+1),3))</f>
        <v>Player 19</v>
      </c>
      <c r="E281" s="3"/>
      <c r="F281" s="9"/>
    </row>
    <row r="282" spans="1:6" ht="12.75">
      <c r="A282" s="3">
        <v>17</v>
      </c>
      <c r="B282" s="3"/>
      <c r="C282" s="4" t="str">
        <f ca="1">INDIRECT(ADDRESS(4+MOD(A282-D263+2*$E$2+1,2*$E$2+1),3))</f>
        <v>Player 10</v>
      </c>
      <c r="D282" s="3" t="str">
        <f ca="1">INDIRECT(ADDRESS(4+MOD(2*$E$2+2-A282-D263+2*$E$2+1,2*$E$2+1),3))</f>
        <v>Player 18</v>
      </c>
      <c r="E282" s="3"/>
      <c r="F282" s="9"/>
    </row>
    <row r="283" spans="1:6" ht="12.75">
      <c r="A283" s="3">
        <v>18</v>
      </c>
      <c r="B283" s="3"/>
      <c r="C283" s="4" t="str">
        <f ca="1">INDIRECT(ADDRESS(4+MOD(A283-D263+2*$E$2+1,2*$E$2+1),3))</f>
        <v>Player 11</v>
      </c>
      <c r="D283" s="3" t="str">
        <f ca="1">INDIRECT(ADDRESS(4+MOD(2*$E$2+2-A283-D263+2*$E$2+1,2*$E$2+1),3))</f>
        <v>Player 17</v>
      </c>
      <c r="E283" s="3"/>
      <c r="F283" s="9"/>
    </row>
    <row r="284" spans="1:6" ht="12.75">
      <c r="A284" s="3">
        <v>19</v>
      </c>
      <c r="B284" s="3"/>
      <c r="C284" s="4" t="str">
        <f ca="1">INDIRECT(ADDRESS(4+MOD(A284-D263+2*$E$2+1,2*$E$2+1),3))</f>
        <v>Player 12</v>
      </c>
      <c r="D284" s="3" t="str">
        <f ca="1">INDIRECT(ADDRESS(4+MOD(2*$E$2+2-A284-D263+2*$E$2+1,2*$E$2+1),3))</f>
        <v>Player 16</v>
      </c>
      <c r="E284" s="3"/>
      <c r="F284" s="9"/>
    </row>
    <row r="285" spans="1:6" ht="12.75">
      <c r="A285" s="3">
        <v>20</v>
      </c>
      <c r="B285" s="3"/>
      <c r="C285" s="4" t="str">
        <f ca="1">INDIRECT(ADDRESS(4+MOD(A285-D263+2*$E$2+1,2*$E$2+1),3))</f>
        <v>Player 13</v>
      </c>
      <c r="D285" s="3" t="str">
        <f ca="1">INDIRECT(ADDRESS(4+MOD(2*$E$2+2-A285-D263+2*$E$2+1,2*$E$2+1),3))</f>
        <v>Player 15</v>
      </c>
      <c r="E285" s="3"/>
      <c r="F285" s="9"/>
    </row>
    <row r="286" spans="1:6" ht="12.75">
      <c r="A286" s="6"/>
      <c r="B286" s="6"/>
      <c r="C286" s="7" t="str">
        <f ca="1">INDIRECT(ADDRESS(4+MOD($E$2+1-D263+2*$E$2+1,2*$E$2+1),3))</f>
        <v>Player 14</v>
      </c>
      <c r="D286" s="6" t="s">
        <v>6</v>
      </c>
      <c r="E286" s="6"/>
      <c r="F286" s="10"/>
    </row>
    <row r="287" spans="1:6" ht="12.75">
      <c r="A287" s="6"/>
      <c r="B287" s="6"/>
      <c r="C287" s="7"/>
      <c r="D287" s="6"/>
      <c r="E287" s="6"/>
      <c r="F287" s="10"/>
    </row>
    <row r="288" spans="1:6" ht="12.75">
      <c r="A288" s="6"/>
      <c r="B288" s="6"/>
      <c r="C288" s="7"/>
      <c r="D288" s="6"/>
      <c r="E288" s="6"/>
      <c r="F288" s="10"/>
    </row>
    <row r="289" spans="1:6" ht="12.75">
      <c r="A289" s="6"/>
      <c r="B289" s="6"/>
      <c r="C289" s="7"/>
      <c r="D289" s="6"/>
      <c r="E289" s="6"/>
      <c r="F289" s="10"/>
    </row>
    <row r="290" spans="1:6" ht="12.75">
      <c r="A290" s="6"/>
      <c r="B290" s="6"/>
      <c r="C290" s="7"/>
      <c r="D290" s="6"/>
      <c r="E290" s="6"/>
      <c r="F290" s="10"/>
    </row>
    <row r="291" spans="1:6" ht="12.75">
      <c r="A291" s="6"/>
      <c r="B291" s="6"/>
      <c r="C291" s="7"/>
      <c r="D291" s="6"/>
      <c r="E291" s="6"/>
      <c r="F291" s="10"/>
    </row>
    <row r="292" spans="1:6" ht="12.75">
      <c r="A292" s="6"/>
      <c r="B292" s="6"/>
      <c r="C292" s="7"/>
      <c r="D292" s="6"/>
      <c r="E292" s="6"/>
      <c r="F292" s="10"/>
    </row>
    <row r="293" ht="12.75">
      <c r="A293" t="s">
        <v>9</v>
      </c>
    </row>
    <row r="294" spans="3:4" ht="12.75">
      <c r="C294" s="1" t="s">
        <v>58</v>
      </c>
      <c r="D294" s="2">
        <v>9</v>
      </c>
    </row>
    <row r="296" spans="1:6" ht="12.75">
      <c r="A296" s="3" t="s">
        <v>5</v>
      </c>
      <c r="B296" s="5" t="s">
        <v>3</v>
      </c>
      <c r="C296" s="4" t="s">
        <v>11</v>
      </c>
      <c r="D296" s="3" t="s">
        <v>10</v>
      </c>
      <c r="E296" s="5" t="s">
        <v>3</v>
      </c>
      <c r="F296" s="9" t="s">
        <v>4</v>
      </c>
    </row>
    <row r="297" spans="1:6" ht="12.75">
      <c r="A297" s="3">
        <v>1</v>
      </c>
      <c r="B297" s="3"/>
      <c r="C297" s="4" t="str">
        <f ca="1">INDIRECT(ADDRESS(4+MOD(A297-D294+2*$E$2+1,2*$E$2+1),3))</f>
        <v>Player 34</v>
      </c>
      <c r="D297" s="3" t="str">
        <f ca="1">INDIRECT(ADDRESS(4+MOD(2*$E$2+2-A297-D294+2*$E$2+1,2*$E$2+1),3))</f>
        <v>Player 33</v>
      </c>
      <c r="E297" s="3"/>
      <c r="F297" s="9"/>
    </row>
    <row r="298" spans="1:6" ht="12.75">
      <c r="A298" s="3">
        <v>2</v>
      </c>
      <c r="B298" s="3"/>
      <c r="C298" s="4" t="str">
        <f ca="1">INDIRECT(ADDRESS(4+MOD(A298-D294+2*$E$2+1,2*$E$2+1),3))</f>
        <v>Player 35</v>
      </c>
      <c r="D298" s="3" t="str">
        <f ca="1">INDIRECT(ADDRESS(4+MOD(2*$E$2+2-A298-D294+2*$E$2+1,2*$E$2+1),3))</f>
        <v>Player 32</v>
      </c>
      <c r="E298" s="3"/>
      <c r="F298" s="9"/>
    </row>
    <row r="299" spans="1:6" ht="12.75">
      <c r="A299" s="3">
        <v>3</v>
      </c>
      <c r="B299" s="3"/>
      <c r="C299" s="4" t="str">
        <f ca="1">INDIRECT(ADDRESS(4+MOD(A299-D294+2*$E$2+1,2*$E$2+1),3))</f>
        <v>Player 36</v>
      </c>
      <c r="D299" s="3" t="str">
        <f ca="1">INDIRECT(ADDRESS(4+MOD(2*$E$2+2-A299-D294+2*$E$2+1,2*$E$2+1),3))</f>
        <v>Player 31</v>
      </c>
      <c r="E299" s="3"/>
      <c r="F299" s="9"/>
    </row>
    <row r="300" spans="1:6" ht="12.75">
      <c r="A300" s="3">
        <v>4</v>
      </c>
      <c r="B300" s="3"/>
      <c r="C300" s="4" t="str">
        <f ca="1">INDIRECT(ADDRESS(4+MOD(A300-D294+2*$E$2+1,2*$E$2+1),3))</f>
        <v>Player 37</v>
      </c>
      <c r="D300" s="3" t="str">
        <f ca="1">INDIRECT(ADDRESS(4+MOD(2*$E$2+2-A300-D294+2*$E$2+1,2*$E$2+1),3))</f>
        <v>Player 30</v>
      </c>
      <c r="E300" s="3"/>
      <c r="F300" s="9"/>
    </row>
    <row r="301" spans="1:6" ht="12.75">
      <c r="A301" s="3">
        <v>5</v>
      </c>
      <c r="B301" s="3"/>
      <c r="C301" s="4" t="str">
        <f ca="1">INDIRECT(ADDRESS(4+MOD(A301-D294+2*$E$2+1,2*$E$2+1),3))</f>
        <v>Player 38</v>
      </c>
      <c r="D301" s="3" t="str">
        <f ca="1">INDIRECT(ADDRESS(4+MOD(2*$E$2+2-A301-D294+2*$E$2+1,2*$E$2+1),3))</f>
        <v>Player 29</v>
      </c>
      <c r="E301" s="3"/>
      <c r="F301" s="9"/>
    </row>
    <row r="302" spans="1:6" ht="12.75">
      <c r="A302" s="3">
        <v>6</v>
      </c>
      <c r="B302" s="3"/>
      <c r="C302" s="4" t="str">
        <f ca="1">INDIRECT(ADDRESS(4+MOD(A302-D294+2*$E$2+1,2*$E$2+1),3))</f>
        <v>Player 39</v>
      </c>
      <c r="D302" s="3" t="str">
        <f ca="1">INDIRECT(ADDRESS(4+MOD(2*$E$2+2-A302-D294+2*$E$2+1,2*$E$2+1),3))</f>
        <v>Player 28</v>
      </c>
      <c r="E302" s="3"/>
      <c r="F302" s="9"/>
    </row>
    <row r="303" spans="1:6" ht="12.75">
      <c r="A303" s="3">
        <v>7</v>
      </c>
      <c r="B303" s="3"/>
      <c r="C303" s="4" t="str">
        <f ca="1">INDIRECT(ADDRESS(4+MOD(A303-D294+2*$E$2+1,2*$E$2+1),3))</f>
        <v>Player 40</v>
      </c>
      <c r="D303" s="3" t="str">
        <f ca="1">INDIRECT(ADDRESS(4+MOD(2*$E$2+2-A303-D294+2*$E$2+1,2*$E$2+1),3))</f>
        <v>Player 27</v>
      </c>
      <c r="E303" s="3"/>
      <c r="F303" s="9"/>
    </row>
    <row r="304" spans="1:6" ht="12.75">
      <c r="A304" s="3">
        <v>8</v>
      </c>
      <c r="B304" s="3"/>
      <c r="C304" s="4" t="str">
        <f ca="1">INDIRECT(ADDRESS(4+MOD(A304-D294+2*$E$2+1,2*$E$2+1),3))</f>
        <v>Player 41 or Rest</v>
      </c>
      <c r="D304" s="3" t="str">
        <f ca="1">INDIRECT(ADDRESS(4+MOD(2*$E$2+2-A304-D294+2*$E$2+1,2*$E$2+1),3))</f>
        <v>Player 26</v>
      </c>
      <c r="E304" s="3"/>
      <c r="F304" s="9"/>
    </row>
    <row r="305" spans="1:6" ht="12.75">
      <c r="A305" s="3">
        <v>9</v>
      </c>
      <c r="B305" s="3"/>
      <c r="C305" s="4" t="str">
        <f ca="1">INDIRECT(ADDRESS(4+MOD(A305-D294+2*$E$2+1,2*$E$2+1),3))</f>
        <v>Player 1</v>
      </c>
      <c r="D305" s="3" t="str">
        <f ca="1">INDIRECT(ADDRESS(4+MOD(2*$E$2+2-A305-D294+2*$E$2+1,2*$E$2+1),3))</f>
        <v>Player 25</v>
      </c>
      <c r="E305" s="3"/>
      <c r="F305" s="9"/>
    </row>
    <row r="306" spans="1:6" ht="12.75">
      <c r="A306" s="3">
        <v>10</v>
      </c>
      <c r="B306" s="3"/>
      <c r="C306" s="4" t="str">
        <f ca="1">INDIRECT(ADDRESS(4+MOD(A306-D294+2*$E$2+1,2*$E$2+1),3))</f>
        <v>Player 2</v>
      </c>
      <c r="D306" s="3" t="str">
        <f ca="1">INDIRECT(ADDRESS(4+MOD(2*$E$2+2-A306-D294+2*$E$2+1,2*$E$2+1),3))</f>
        <v>Player 24</v>
      </c>
      <c r="E306" s="3"/>
      <c r="F306" s="9"/>
    </row>
    <row r="307" spans="1:6" ht="12.75">
      <c r="A307" s="3">
        <v>11</v>
      </c>
      <c r="B307" s="3"/>
      <c r="C307" s="4" t="str">
        <f ca="1">INDIRECT(ADDRESS(4+MOD(A307-D294+2*$E$2+1,2*$E$2+1),3))</f>
        <v>Player 3</v>
      </c>
      <c r="D307" s="3" t="str">
        <f ca="1">INDIRECT(ADDRESS(4+MOD(2*$E$2+2-A307-D294+2*$E$2+1,2*$E$2+1),3))</f>
        <v>Player 23</v>
      </c>
      <c r="E307" s="3"/>
      <c r="F307" s="9"/>
    </row>
    <row r="308" spans="1:6" ht="12.75">
      <c r="A308" s="3">
        <v>12</v>
      </c>
      <c r="B308" s="3"/>
      <c r="C308" s="4" t="str">
        <f ca="1">INDIRECT(ADDRESS(4+MOD(A308-D294+2*$E$2+1,2*$E$2+1),3))</f>
        <v>Player 4</v>
      </c>
      <c r="D308" s="3" t="str">
        <f ca="1">INDIRECT(ADDRESS(4+MOD(2*$E$2+2-A308-D294+2*$E$2+1,2*$E$2+1),3))</f>
        <v>Player 22</v>
      </c>
      <c r="E308" s="3"/>
      <c r="F308" s="9"/>
    </row>
    <row r="309" spans="1:6" ht="12.75">
      <c r="A309" s="3">
        <v>13</v>
      </c>
      <c r="B309" s="3"/>
      <c r="C309" s="4" t="str">
        <f ca="1">INDIRECT(ADDRESS(4+MOD(A309-D294+2*$E$2+1,2*$E$2+1),3))</f>
        <v>Player 5</v>
      </c>
      <c r="D309" s="3" t="str">
        <f ca="1">INDIRECT(ADDRESS(4+MOD(2*$E$2+2-A309-D294+2*$E$2+1,2*$E$2+1),3))</f>
        <v>Player 21</v>
      </c>
      <c r="E309" s="3"/>
      <c r="F309" s="9"/>
    </row>
    <row r="310" spans="1:6" ht="12.75">
      <c r="A310" s="3">
        <v>14</v>
      </c>
      <c r="B310" s="3"/>
      <c r="C310" s="4" t="str">
        <f ca="1">INDIRECT(ADDRESS(4+MOD(A310-D294+2*$E$2+1,2*$E$2+1),3))</f>
        <v>Player 6</v>
      </c>
      <c r="D310" s="3" t="str">
        <f ca="1">INDIRECT(ADDRESS(4+MOD(2*$E$2+2-A310-D294+2*$E$2+1,2*$E$2+1),3))</f>
        <v>Player 20</v>
      </c>
      <c r="E310" s="3"/>
      <c r="F310" s="9"/>
    </row>
    <row r="311" spans="1:6" ht="12.75">
      <c r="A311" s="3">
        <v>15</v>
      </c>
      <c r="B311" s="3"/>
      <c r="C311" s="4" t="str">
        <f ca="1">INDIRECT(ADDRESS(4+MOD(A311-D294+2*$E$2+1,2*$E$2+1),3))</f>
        <v>Player 7</v>
      </c>
      <c r="D311" s="3" t="str">
        <f ca="1">INDIRECT(ADDRESS(4+MOD(2*$E$2+2-A311-D294+2*$E$2+1,2*$E$2+1),3))</f>
        <v>Player 19</v>
      </c>
      <c r="E311" s="3"/>
      <c r="F311" s="9"/>
    </row>
    <row r="312" spans="1:6" ht="12.75">
      <c r="A312" s="3">
        <v>16</v>
      </c>
      <c r="B312" s="3"/>
      <c r="C312" s="4" t="str">
        <f ca="1">INDIRECT(ADDRESS(4+MOD(A312-D294+2*$E$2+1,2*$E$2+1),3))</f>
        <v>Player 8</v>
      </c>
      <c r="D312" s="3" t="str">
        <f ca="1">INDIRECT(ADDRESS(4+MOD(2*$E$2+2-A312-D294+2*$E$2+1,2*$E$2+1),3))</f>
        <v>Player 18</v>
      </c>
      <c r="E312" s="3"/>
      <c r="F312" s="9"/>
    </row>
    <row r="313" spans="1:6" ht="12.75">
      <c r="A313" s="3">
        <v>17</v>
      </c>
      <c r="B313" s="3"/>
      <c r="C313" s="4" t="str">
        <f ca="1">INDIRECT(ADDRESS(4+MOD(A313-D294+2*$E$2+1,2*$E$2+1),3))</f>
        <v>Player 9</v>
      </c>
      <c r="D313" s="3" t="str">
        <f ca="1">INDIRECT(ADDRESS(4+MOD(2*$E$2+2-A313-D294+2*$E$2+1,2*$E$2+1),3))</f>
        <v>Player 17</v>
      </c>
      <c r="E313" s="3"/>
      <c r="F313" s="9"/>
    </row>
    <row r="314" spans="1:6" ht="12.75">
      <c r="A314" s="3">
        <v>18</v>
      </c>
      <c r="B314" s="3"/>
      <c r="C314" s="4" t="str">
        <f ca="1">INDIRECT(ADDRESS(4+MOD(A314-D294+2*$E$2+1,2*$E$2+1),3))</f>
        <v>Player 10</v>
      </c>
      <c r="D314" s="3" t="str">
        <f ca="1">INDIRECT(ADDRESS(4+MOD(2*$E$2+2-A314-D294+2*$E$2+1,2*$E$2+1),3))</f>
        <v>Player 16</v>
      </c>
      <c r="E314" s="3"/>
      <c r="F314" s="9"/>
    </row>
    <row r="315" spans="1:6" ht="12.75">
      <c r="A315" s="3">
        <v>19</v>
      </c>
      <c r="B315" s="3"/>
      <c r="C315" s="4" t="str">
        <f ca="1">INDIRECT(ADDRESS(4+MOD(A315-D294+2*$E$2+1,2*$E$2+1),3))</f>
        <v>Player 11</v>
      </c>
      <c r="D315" s="3" t="str">
        <f ca="1">INDIRECT(ADDRESS(4+MOD(2*$E$2+2-A315-D294+2*$E$2+1,2*$E$2+1),3))</f>
        <v>Player 15</v>
      </c>
      <c r="E315" s="3"/>
      <c r="F315" s="9"/>
    </row>
    <row r="316" spans="1:6" ht="12.75">
      <c r="A316" s="3">
        <v>20</v>
      </c>
      <c r="B316" s="3"/>
      <c r="C316" s="4" t="str">
        <f ca="1">INDIRECT(ADDRESS(4+MOD(A316-D294+2*$E$2+1,2*$E$2+1),3))</f>
        <v>Player 12</v>
      </c>
      <c r="D316" s="3" t="str">
        <f ca="1">INDIRECT(ADDRESS(4+MOD(2*$E$2+2-A316-D294+2*$E$2+1,2*$E$2+1),3))</f>
        <v>Player 14</v>
      </c>
      <c r="E316" s="3"/>
      <c r="F316" s="9"/>
    </row>
    <row r="317" spans="1:6" ht="12.75">
      <c r="A317" s="6"/>
      <c r="B317" s="6"/>
      <c r="C317" s="7" t="str">
        <f ca="1">INDIRECT(ADDRESS(4+MOD($E$2+1-D294+2*$E$2+1,2*$E$2+1),3))</f>
        <v>Player 13</v>
      </c>
      <c r="D317" s="6" t="s">
        <v>6</v>
      </c>
      <c r="E317" s="6"/>
      <c r="F317" s="10"/>
    </row>
    <row r="318" spans="1:6" ht="12.75">
      <c r="A318" s="6"/>
      <c r="B318" s="6"/>
      <c r="C318" s="7"/>
      <c r="D318" s="6"/>
      <c r="E318" s="6"/>
      <c r="F318" s="10"/>
    </row>
    <row r="319" spans="1:6" ht="12.75">
      <c r="A319" s="6"/>
      <c r="B319" s="6"/>
      <c r="C319" s="7"/>
      <c r="D319" s="6"/>
      <c r="E319" s="6"/>
      <c r="F319" s="10"/>
    </row>
    <row r="320" spans="1:6" ht="12.75">
      <c r="A320" s="6"/>
      <c r="B320" s="6"/>
      <c r="C320" s="7"/>
      <c r="D320" s="6"/>
      <c r="E320" s="6"/>
      <c r="F320" s="10"/>
    </row>
    <row r="321" spans="1:6" ht="12.75">
      <c r="A321" s="6"/>
      <c r="B321" s="6"/>
      <c r="C321" s="7"/>
      <c r="D321" s="6"/>
      <c r="E321" s="6"/>
      <c r="F321" s="10"/>
    </row>
    <row r="322" spans="1:6" ht="12.75">
      <c r="A322" s="6"/>
      <c r="B322" s="6"/>
      <c r="C322" s="7"/>
      <c r="D322" s="6"/>
      <c r="E322" s="6"/>
      <c r="F322" s="10"/>
    </row>
    <row r="323" spans="1:6" ht="12.75">
      <c r="A323" s="6"/>
      <c r="B323" s="6"/>
      <c r="C323" s="7"/>
      <c r="D323" s="6"/>
      <c r="E323" s="6"/>
      <c r="F323" s="10"/>
    </row>
    <row r="324" spans="1:6" ht="12.75">
      <c r="A324" s="6"/>
      <c r="B324" s="6"/>
      <c r="C324" s="7"/>
      <c r="D324" s="6"/>
      <c r="E324" s="6"/>
      <c r="F324" s="10"/>
    </row>
    <row r="325" ht="12.75">
      <c r="A325" t="s">
        <v>9</v>
      </c>
    </row>
    <row r="326" spans="3:4" ht="12.75">
      <c r="C326" s="1" t="s">
        <v>58</v>
      </c>
      <c r="D326" s="2">
        <v>10</v>
      </c>
    </row>
    <row r="328" spans="1:6" ht="12.75">
      <c r="A328" s="3" t="s">
        <v>5</v>
      </c>
      <c r="B328" s="5" t="s">
        <v>3</v>
      </c>
      <c r="C328" s="4" t="s">
        <v>11</v>
      </c>
      <c r="D328" s="3" t="s">
        <v>10</v>
      </c>
      <c r="E328" s="5" t="s">
        <v>3</v>
      </c>
      <c r="F328" s="9" t="s">
        <v>4</v>
      </c>
    </row>
    <row r="329" spans="1:6" ht="12.75">
      <c r="A329" s="3">
        <v>1</v>
      </c>
      <c r="B329" s="3"/>
      <c r="C329" s="4" t="str">
        <f ca="1">INDIRECT(ADDRESS(4+MOD(A329-D326+2*$E$2+1,2*$E$2+1),3))</f>
        <v>Player 33</v>
      </c>
      <c r="D329" s="3" t="str">
        <f ca="1">INDIRECT(ADDRESS(4+MOD(2*$E$2+2-A329-D326+2*$E$2+1,2*$E$2+1),3))</f>
        <v>Player 32</v>
      </c>
      <c r="E329" s="3"/>
      <c r="F329" s="9"/>
    </row>
    <row r="330" spans="1:6" ht="12.75">
      <c r="A330" s="3">
        <v>2</v>
      </c>
      <c r="B330" s="3"/>
      <c r="C330" s="4" t="str">
        <f ca="1">INDIRECT(ADDRESS(4+MOD(A330-D326+2*$E$2+1,2*$E$2+1),3))</f>
        <v>Player 34</v>
      </c>
      <c r="D330" s="3" t="str">
        <f ca="1">INDIRECT(ADDRESS(4+MOD(2*$E$2+2-A330-D326+2*$E$2+1,2*$E$2+1),3))</f>
        <v>Player 31</v>
      </c>
      <c r="E330" s="3"/>
      <c r="F330" s="9"/>
    </row>
    <row r="331" spans="1:6" ht="12.75">
      <c r="A331" s="3">
        <v>3</v>
      </c>
      <c r="B331" s="3"/>
      <c r="C331" s="4" t="str">
        <f ca="1">INDIRECT(ADDRESS(4+MOD(A331-D326+2*$E$2+1,2*$E$2+1),3))</f>
        <v>Player 35</v>
      </c>
      <c r="D331" s="3" t="str">
        <f ca="1">INDIRECT(ADDRESS(4+MOD(2*$E$2+2-A331-D326+2*$E$2+1,2*$E$2+1),3))</f>
        <v>Player 30</v>
      </c>
      <c r="E331" s="3"/>
      <c r="F331" s="9"/>
    </row>
    <row r="332" spans="1:6" ht="12.75">
      <c r="A332" s="3">
        <v>4</v>
      </c>
      <c r="B332" s="3"/>
      <c r="C332" s="4" t="str">
        <f ca="1">INDIRECT(ADDRESS(4+MOD(A332-D326+2*$E$2+1,2*$E$2+1),3))</f>
        <v>Player 36</v>
      </c>
      <c r="D332" s="3" t="str">
        <f ca="1">INDIRECT(ADDRESS(4+MOD(2*$E$2+2-A332-D326+2*$E$2+1,2*$E$2+1),3))</f>
        <v>Player 29</v>
      </c>
      <c r="E332" s="3"/>
      <c r="F332" s="9"/>
    </row>
    <row r="333" spans="1:6" ht="12.75">
      <c r="A333" s="3">
        <v>5</v>
      </c>
      <c r="B333" s="3"/>
      <c r="C333" s="4" t="str">
        <f ca="1">INDIRECT(ADDRESS(4+MOD(A333-D326+2*$E$2+1,2*$E$2+1),3))</f>
        <v>Player 37</v>
      </c>
      <c r="D333" s="3" t="str">
        <f ca="1">INDIRECT(ADDRESS(4+MOD(2*$E$2+2-A333-D326+2*$E$2+1,2*$E$2+1),3))</f>
        <v>Player 28</v>
      </c>
      <c r="E333" s="3"/>
      <c r="F333" s="9"/>
    </row>
    <row r="334" spans="1:6" ht="12.75">
      <c r="A334" s="3">
        <v>6</v>
      </c>
      <c r="B334" s="3"/>
      <c r="C334" s="4" t="str">
        <f ca="1">INDIRECT(ADDRESS(4+MOD(A334-D326+2*$E$2+1,2*$E$2+1),3))</f>
        <v>Player 38</v>
      </c>
      <c r="D334" s="3" t="str">
        <f ca="1">INDIRECT(ADDRESS(4+MOD(2*$E$2+2-A334-D326+2*$E$2+1,2*$E$2+1),3))</f>
        <v>Player 27</v>
      </c>
      <c r="E334" s="3"/>
      <c r="F334" s="9"/>
    </row>
    <row r="335" spans="1:6" ht="12.75">
      <c r="A335" s="3">
        <v>7</v>
      </c>
      <c r="B335" s="3"/>
      <c r="C335" s="4" t="str">
        <f ca="1">INDIRECT(ADDRESS(4+MOD(A335-D326+2*$E$2+1,2*$E$2+1),3))</f>
        <v>Player 39</v>
      </c>
      <c r="D335" s="3" t="str">
        <f ca="1">INDIRECT(ADDRESS(4+MOD(2*$E$2+2-A335-D326+2*$E$2+1,2*$E$2+1),3))</f>
        <v>Player 26</v>
      </c>
      <c r="E335" s="3"/>
      <c r="F335" s="9"/>
    </row>
    <row r="336" spans="1:6" ht="12.75">
      <c r="A336" s="3">
        <v>8</v>
      </c>
      <c r="B336" s="3"/>
      <c r="C336" s="4" t="str">
        <f ca="1">INDIRECT(ADDRESS(4+MOD(A336-D326+2*$E$2+1,2*$E$2+1),3))</f>
        <v>Player 40</v>
      </c>
      <c r="D336" s="3" t="str">
        <f ca="1">INDIRECT(ADDRESS(4+MOD(2*$E$2+2-A336-D326+2*$E$2+1,2*$E$2+1),3))</f>
        <v>Player 25</v>
      </c>
      <c r="E336" s="3"/>
      <c r="F336" s="9"/>
    </row>
    <row r="337" spans="1:6" ht="12.75">
      <c r="A337" s="3">
        <v>9</v>
      </c>
      <c r="B337" s="3"/>
      <c r="C337" s="4" t="str">
        <f ca="1">INDIRECT(ADDRESS(4+MOD(A337-D326+2*$E$2+1,2*$E$2+1),3))</f>
        <v>Player 41 or Rest</v>
      </c>
      <c r="D337" s="3" t="str">
        <f ca="1">INDIRECT(ADDRESS(4+MOD(2*$E$2+2-A337-D326+2*$E$2+1,2*$E$2+1),3))</f>
        <v>Player 24</v>
      </c>
      <c r="E337" s="3"/>
      <c r="F337" s="9"/>
    </row>
    <row r="338" spans="1:6" ht="12.75">
      <c r="A338" s="3">
        <v>10</v>
      </c>
      <c r="B338" s="3"/>
      <c r="C338" s="4" t="str">
        <f ca="1">INDIRECT(ADDRESS(4+MOD(A338-D326+2*$E$2+1,2*$E$2+1),3))</f>
        <v>Player 1</v>
      </c>
      <c r="D338" s="3" t="str">
        <f ca="1">INDIRECT(ADDRESS(4+MOD(2*$E$2+2-A338-D326+2*$E$2+1,2*$E$2+1),3))</f>
        <v>Player 23</v>
      </c>
      <c r="E338" s="3"/>
      <c r="F338" s="9"/>
    </row>
    <row r="339" spans="1:6" ht="12.75">
      <c r="A339" s="3">
        <v>11</v>
      </c>
      <c r="B339" s="3"/>
      <c r="C339" s="4" t="str">
        <f ca="1">INDIRECT(ADDRESS(4+MOD(A339-D326+2*$E$2+1,2*$E$2+1),3))</f>
        <v>Player 2</v>
      </c>
      <c r="D339" s="3" t="str">
        <f ca="1">INDIRECT(ADDRESS(4+MOD(2*$E$2+2-A339-D326+2*$E$2+1,2*$E$2+1),3))</f>
        <v>Player 22</v>
      </c>
      <c r="E339" s="3"/>
      <c r="F339" s="9"/>
    </row>
    <row r="340" spans="1:6" ht="12.75">
      <c r="A340" s="3">
        <v>12</v>
      </c>
      <c r="B340" s="3"/>
      <c r="C340" s="4" t="str">
        <f ca="1">INDIRECT(ADDRESS(4+MOD(A340-D326+2*$E$2+1,2*$E$2+1),3))</f>
        <v>Player 3</v>
      </c>
      <c r="D340" s="3" t="str">
        <f ca="1">INDIRECT(ADDRESS(4+MOD(2*$E$2+2-A340-D326+2*$E$2+1,2*$E$2+1),3))</f>
        <v>Player 21</v>
      </c>
      <c r="E340" s="3"/>
      <c r="F340" s="9"/>
    </row>
    <row r="341" spans="1:6" ht="12.75">
      <c r="A341" s="3">
        <v>13</v>
      </c>
      <c r="B341" s="3"/>
      <c r="C341" s="4" t="str">
        <f ca="1">INDIRECT(ADDRESS(4+MOD(A341-D326+2*$E$2+1,2*$E$2+1),3))</f>
        <v>Player 4</v>
      </c>
      <c r="D341" s="3" t="str">
        <f ca="1">INDIRECT(ADDRESS(4+MOD(2*$E$2+2-A341-D326+2*$E$2+1,2*$E$2+1),3))</f>
        <v>Player 20</v>
      </c>
      <c r="E341" s="3"/>
      <c r="F341" s="9"/>
    </row>
    <row r="342" spans="1:6" ht="12.75">
      <c r="A342" s="3">
        <v>14</v>
      </c>
      <c r="B342" s="3"/>
      <c r="C342" s="4" t="str">
        <f ca="1">INDIRECT(ADDRESS(4+MOD(A342-D326+2*$E$2+1,2*$E$2+1),3))</f>
        <v>Player 5</v>
      </c>
      <c r="D342" s="3" t="str">
        <f ca="1">INDIRECT(ADDRESS(4+MOD(2*$E$2+2-A342-D326+2*$E$2+1,2*$E$2+1),3))</f>
        <v>Player 19</v>
      </c>
      <c r="E342" s="3"/>
      <c r="F342" s="9"/>
    </row>
    <row r="343" spans="1:6" ht="12.75">
      <c r="A343" s="3">
        <v>15</v>
      </c>
      <c r="B343" s="3"/>
      <c r="C343" s="4" t="str">
        <f ca="1">INDIRECT(ADDRESS(4+MOD(A343-D326+2*$E$2+1,2*$E$2+1),3))</f>
        <v>Player 6</v>
      </c>
      <c r="D343" s="3" t="str">
        <f ca="1">INDIRECT(ADDRESS(4+MOD(2*$E$2+2-A343-D326+2*$E$2+1,2*$E$2+1),3))</f>
        <v>Player 18</v>
      </c>
      <c r="E343" s="3"/>
      <c r="F343" s="9"/>
    </row>
    <row r="344" spans="1:6" ht="12.75">
      <c r="A344" s="3">
        <v>16</v>
      </c>
      <c r="B344" s="3"/>
      <c r="C344" s="4" t="str">
        <f ca="1">INDIRECT(ADDRESS(4+MOD(A344-D326+2*$E$2+1,2*$E$2+1),3))</f>
        <v>Player 7</v>
      </c>
      <c r="D344" s="3" t="str">
        <f ca="1">INDIRECT(ADDRESS(4+MOD(2*$E$2+2-A344-D326+2*$E$2+1,2*$E$2+1),3))</f>
        <v>Player 17</v>
      </c>
      <c r="E344" s="3"/>
      <c r="F344" s="9"/>
    </row>
    <row r="345" spans="1:6" ht="12.75">
      <c r="A345" s="3">
        <v>17</v>
      </c>
      <c r="B345" s="3"/>
      <c r="C345" s="4" t="str">
        <f ca="1">INDIRECT(ADDRESS(4+MOD(A345-D326+2*$E$2+1,2*$E$2+1),3))</f>
        <v>Player 8</v>
      </c>
      <c r="D345" s="3" t="str">
        <f ca="1">INDIRECT(ADDRESS(4+MOD(2*$E$2+2-A345-D326+2*$E$2+1,2*$E$2+1),3))</f>
        <v>Player 16</v>
      </c>
      <c r="E345" s="3"/>
      <c r="F345" s="9"/>
    </row>
    <row r="346" spans="1:6" ht="12.75">
      <c r="A346" s="3">
        <v>18</v>
      </c>
      <c r="B346" s="3"/>
      <c r="C346" s="4" t="str">
        <f ca="1">INDIRECT(ADDRESS(4+MOD(A346-D326+2*$E$2+1,2*$E$2+1),3))</f>
        <v>Player 9</v>
      </c>
      <c r="D346" s="3" t="str">
        <f ca="1">INDIRECT(ADDRESS(4+MOD(2*$E$2+2-A346-D326+2*$E$2+1,2*$E$2+1),3))</f>
        <v>Player 15</v>
      </c>
      <c r="E346" s="3"/>
      <c r="F346" s="9"/>
    </row>
    <row r="347" spans="1:6" ht="12.75">
      <c r="A347" s="3">
        <v>19</v>
      </c>
      <c r="B347" s="3"/>
      <c r="C347" s="4" t="str">
        <f ca="1">INDIRECT(ADDRESS(4+MOD(A347-D326+2*$E$2+1,2*$E$2+1),3))</f>
        <v>Player 10</v>
      </c>
      <c r="D347" s="3" t="str">
        <f ca="1">INDIRECT(ADDRESS(4+MOD(2*$E$2+2-A347-D326+2*$E$2+1,2*$E$2+1),3))</f>
        <v>Player 14</v>
      </c>
      <c r="E347" s="3"/>
      <c r="F347" s="9"/>
    </row>
    <row r="348" spans="1:6" ht="12.75">
      <c r="A348" s="3">
        <v>20</v>
      </c>
      <c r="B348" s="3"/>
      <c r="C348" s="4" t="str">
        <f ca="1">INDIRECT(ADDRESS(4+MOD(A348-D326+2*$E$2+1,2*$E$2+1),3))</f>
        <v>Player 11</v>
      </c>
      <c r="D348" s="3" t="str">
        <f ca="1">INDIRECT(ADDRESS(4+MOD(2*$E$2+2-A348-D326+2*$E$2+1,2*$E$2+1),3))</f>
        <v>Player 13</v>
      </c>
      <c r="E348" s="3"/>
      <c r="F348" s="9"/>
    </row>
    <row r="349" spans="1:6" ht="12.75">
      <c r="A349" s="6"/>
      <c r="B349" s="6"/>
      <c r="C349" s="7" t="str">
        <f ca="1">INDIRECT(ADDRESS(4+MOD($E$2+1-D326+2*$E$2+1,2*$E$2+1),3))</f>
        <v>Player 12</v>
      </c>
      <c r="D349" s="6" t="s">
        <v>6</v>
      </c>
      <c r="E349" s="6"/>
      <c r="F349" s="10"/>
    </row>
    <row r="350" spans="1:6" ht="12.75">
      <c r="A350" s="6"/>
      <c r="B350" s="6"/>
      <c r="C350" s="7"/>
      <c r="D350" s="6"/>
      <c r="E350" s="6"/>
      <c r="F350" s="10"/>
    </row>
    <row r="351" spans="1:6" ht="12.75">
      <c r="A351" s="6"/>
      <c r="B351" s="6"/>
      <c r="C351" s="7"/>
      <c r="D351" s="6"/>
      <c r="E351" s="6"/>
      <c r="F351" s="10"/>
    </row>
    <row r="352" spans="1:6" ht="12.75">
      <c r="A352" s="6"/>
      <c r="B352" s="6"/>
      <c r="C352" s="7"/>
      <c r="D352" s="6"/>
      <c r="E352" s="6"/>
      <c r="F352" s="10"/>
    </row>
    <row r="353" spans="1:6" ht="12.75">
      <c r="A353" s="6"/>
      <c r="B353" s="6"/>
      <c r="C353" s="7"/>
      <c r="D353" s="6"/>
      <c r="E353" s="6"/>
      <c r="F353" s="10"/>
    </row>
    <row r="354" spans="1:6" ht="12.75">
      <c r="A354" s="6"/>
      <c r="B354" s="6"/>
      <c r="C354" s="7"/>
      <c r="D354" s="6"/>
      <c r="E354" s="6"/>
      <c r="F354" s="10"/>
    </row>
    <row r="355" spans="1:6" ht="12.75">
      <c r="A355" s="6"/>
      <c r="B355" s="6"/>
      <c r="C355" s="7"/>
      <c r="D355" s="6"/>
      <c r="E355" s="6"/>
      <c r="F355" s="10"/>
    </row>
    <row r="356" spans="1:6" ht="12.75">
      <c r="A356" s="6"/>
      <c r="B356" s="6"/>
      <c r="C356" s="7"/>
      <c r="D356" s="6"/>
      <c r="E356" s="6"/>
      <c r="F356" s="10"/>
    </row>
    <row r="357" ht="12.75">
      <c r="A357" t="s">
        <v>9</v>
      </c>
    </row>
    <row r="358" spans="3:4" ht="12.75">
      <c r="C358" s="1" t="s">
        <v>58</v>
      </c>
      <c r="D358" s="2">
        <v>11</v>
      </c>
    </row>
    <row r="360" spans="1:6" ht="12.75">
      <c r="A360" s="3" t="s">
        <v>5</v>
      </c>
      <c r="B360" s="5" t="s">
        <v>3</v>
      </c>
      <c r="C360" s="4" t="s">
        <v>11</v>
      </c>
      <c r="D360" s="3" t="s">
        <v>10</v>
      </c>
      <c r="E360" s="5" t="s">
        <v>3</v>
      </c>
      <c r="F360" s="9" t="s">
        <v>4</v>
      </c>
    </row>
    <row r="361" spans="1:6" ht="12.75">
      <c r="A361" s="3">
        <v>1</v>
      </c>
      <c r="B361" s="3"/>
      <c r="C361" s="4" t="str">
        <f ca="1">INDIRECT(ADDRESS(4+MOD(A361-D358+2*$E$2+1,2*$E$2+1),3))</f>
        <v>Player 32</v>
      </c>
      <c r="D361" s="3" t="str">
        <f ca="1">INDIRECT(ADDRESS(4+MOD(2*$E$2+2-A361-D358+2*$E$2+1,2*$E$2+1),3))</f>
        <v>Player 31</v>
      </c>
      <c r="E361" s="3"/>
      <c r="F361" s="9"/>
    </row>
    <row r="362" spans="1:6" ht="12.75">
      <c r="A362" s="3">
        <v>2</v>
      </c>
      <c r="B362" s="3"/>
      <c r="C362" s="4" t="str">
        <f ca="1">INDIRECT(ADDRESS(4+MOD(A362-D358+2*$E$2+1,2*$E$2+1),3))</f>
        <v>Player 33</v>
      </c>
      <c r="D362" s="3" t="str">
        <f ca="1">INDIRECT(ADDRESS(4+MOD(2*$E$2+2-A362-D358+2*$E$2+1,2*$E$2+1),3))</f>
        <v>Player 30</v>
      </c>
      <c r="E362" s="3"/>
      <c r="F362" s="9"/>
    </row>
    <row r="363" spans="1:6" ht="12.75">
      <c r="A363" s="3">
        <v>3</v>
      </c>
      <c r="B363" s="3"/>
      <c r="C363" s="4" t="str">
        <f ca="1">INDIRECT(ADDRESS(4+MOD(A363-D358+2*$E$2+1,2*$E$2+1),3))</f>
        <v>Player 34</v>
      </c>
      <c r="D363" s="3" t="str">
        <f ca="1">INDIRECT(ADDRESS(4+MOD(2*$E$2+2-A363-D358+2*$E$2+1,2*$E$2+1),3))</f>
        <v>Player 29</v>
      </c>
      <c r="E363" s="3"/>
      <c r="F363" s="9"/>
    </row>
    <row r="364" spans="1:6" ht="12.75">
      <c r="A364" s="3">
        <v>4</v>
      </c>
      <c r="B364" s="3"/>
      <c r="C364" s="4" t="str">
        <f ca="1">INDIRECT(ADDRESS(4+MOD(A364-D358+2*$E$2+1,2*$E$2+1),3))</f>
        <v>Player 35</v>
      </c>
      <c r="D364" s="3" t="str">
        <f ca="1">INDIRECT(ADDRESS(4+MOD(2*$E$2+2-A364-D358+2*$E$2+1,2*$E$2+1),3))</f>
        <v>Player 28</v>
      </c>
      <c r="E364" s="3"/>
      <c r="F364" s="9"/>
    </row>
    <row r="365" spans="1:6" ht="12.75">
      <c r="A365" s="3">
        <v>5</v>
      </c>
      <c r="B365" s="3"/>
      <c r="C365" s="4" t="str">
        <f ca="1">INDIRECT(ADDRESS(4+MOD(A365-D358+2*$E$2+1,2*$E$2+1),3))</f>
        <v>Player 36</v>
      </c>
      <c r="D365" s="3" t="str">
        <f ca="1">INDIRECT(ADDRESS(4+MOD(2*$E$2+2-A365-D358+2*$E$2+1,2*$E$2+1),3))</f>
        <v>Player 27</v>
      </c>
      <c r="E365" s="3"/>
      <c r="F365" s="9"/>
    </row>
    <row r="366" spans="1:6" ht="12.75">
      <c r="A366" s="3">
        <v>6</v>
      </c>
      <c r="B366" s="3"/>
      <c r="C366" s="4" t="str">
        <f ca="1">INDIRECT(ADDRESS(4+MOD(A366-D358+2*$E$2+1,2*$E$2+1),3))</f>
        <v>Player 37</v>
      </c>
      <c r="D366" s="3" t="str">
        <f ca="1">INDIRECT(ADDRESS(4+MOD(2*$E$2+2-A366-D358+2*$E$2+1,2*$E$2+1),3))</f>
        <v>Player 26</v>
      </c>
      <c r="E366" s="3"/>
      <c r="F366" s="9"/>
    </row>
    <row r="367" spans="1:6" ht="12.75">
      <c r="A367" s="3">
        <v>7</v>
      </c>
      <c r="B367" s="3"/>
      <c r="C367" s="4" t="str">
        <f ca="1">INDIRECT(ADDRESS(4+MOD(A367-D358+2*$E$2+1,2*$E$2+1),3))</f>
        <v>Player 38</v>
      </c>
      <c r="D367" s="3" t="str">
        <f ca="1">INDIRECT(ADDRESS(4+MOD(2*$E$2+2-A367-D358+2*$E$2+1,2*$E$2+1),3))</f>
        <v>Player 25</v>
      </c>
      <c r="E367" s="3"/>
      <c r="F367" s="9"/>
    </row>
    <row r="368" spans="1:6" ht="12.75">
      <c r="A368" s="3">
        <v>8</v>
      </c>
      <c r="B368" s="3"/>
      <c r="C368" s="4" t="str">
        <f ca="1">INDIRECT(ADDRESS(4+MOD(A368-D358+2*$E$2+1,2*$E$2+1),3))</f>
        <v>Player 39</v>
      </c>
      <c r="D368" s="3" t="str">
        <f ca="1">INDIRECT(ADDRESS(4+MOD(2*$E$2+2-A368-D358+2*$E$2+1,2*$E$2+1),3))</f>
        <v>Player 24</v>
      </c>
      <c r="E368" s="3"/>
      <c r="F368" s="9"/>
    </row>
    <row r="369" spans="1:6" ht="12.75">
      <c r="A369" s="3">
        <v>9</v>
      </c>
      <c r="B369" s="3"/>
      <c r="C369" s="4" t="str">
        <f ca="1">INDIRECT(ADDRESS(4+MOD(A369-D358+2*$E$2+1,2*$E$2+1),3))</f>
        <v>Player 40</v>
      </c>
      <c r="D369" s="3" t="str">
        <f ca="1">INDIRECT(ADDRESS(4+MOD(2*$E$2+2-A369-D358+2*$E$2+1,2*$E$2+1),3))</f>
        <v>Player 23</v>
      </c>
      <c r="E369" s="3"/>
      <c r="F369" s="9"/>
    </row>
    <row r="370" spans="1:6" ht="12.75">
      <c r="A370" s="3">
        <v>10</v>
      </c>
      <c r="B370" s="3"/>
      <c r="C370" s="4" t="str">
        <f ca="1">INDIRECT(ADDRESS(4+MOD(A370-D358+2*$E$2+1,2*$E$2+1),3))</f>
        <v>Player 41 or Rest</v>
      </c>
      <c r="D370" s="3" t="str">
        <f ca="1">INDIRECT(ADDRESS(4+MOD(2*$E$2+2-A370-D358+2*$E$2+1,2*$E$2+1),3))</f>
        <v>Player 22</v>
      </c>
      <c r="E370" s="3"/>
      <c r="F370" s="9"/>
    </row>
    <row r="371" spans="1:6" ht="12.75">
      <c r="A371" s="3">
        <v>11</v>
      </c>
      <c r="B371" s="3"/>
      <c r="C371" s="4" t="str">
        <f ca="1">INDIRECT(ADDRESS(4+MOD(A371-D358+2*$E$2+1,2*$E$2+1),3))</f>
        <v>Player 1</v>
      </c>
      <c r="D371" s="3" t="str">
        <f ca="1">INDIRECT(ADDRESS(4+MOD(2*$E$2+2-A371-D358+2*$E$2+1,2*$E$2+1),3))</f>
        <v>Player 21</v>
      </c>
      <c r="E371" s="3"/>
      <c r="F371" s="9"/>
    </row>
    <row r="372" spans="1:6" ht="12.75">
      <c r="A372" s="3">
        <v>12</v>
      </c>
      <c r="B372" s="3"/>
      <c r="C372" s="4" t="str">
        <f ca="1">INDIRECT(ADDRESS(4+MOD(A372-D358+2*$E$2+1,2*$E$2+1),3))</f>
        <v>Player 2</v>
      </c>
      <c r="D372" s="3" t="str">
        <f ca="1">INDIRECT(ADDRESS(4+MOD(2*$E$2+2-A372-D358+2*$E$2+1,2*$E$2+1),3))</f>
        <v>Player 20</v>
      </c>
      <c r="E372" s="3"/>
      <c r="F372" s="9"/>
    </row>
    <row r="373" spans="1:6" ht="12.75">
      <c r="A373" s="3">
        <v>13</v>
      </c>
      <c r="B373" s="3"/>
      <c r="C373" s="4" t="str">
        <f ca="1">INDIRECT(ADDRESS(4+MOD(A373-D358+2*$E$2+1,2*$E$2+1),3))</f>
        <v>Player 3</v>
      </c>
      <c r="D373" s="3" t="str">
        <f ca="1">INDIRECT(ADDRESS(4+MOD(2*$E$2+2-A373-D358+2*$E$2+1,2*$E$2+1),3))</f>
        <v>Player 19</v>
      </c>
      <c r="E373" s="3"/>
      <c r="F373" s="9"/>
    </row>
    <row r="374" spans="1:6" ht="12.75">
      <c r="A374" s="3">
        <v>14</v>
      </c>
      <c r="B374" s="3"/>
      <c r="C374" s="4" t="str">
        <f ca="1">INDIRECT(ADDRESS(4+MOD(A374-D358+2*$E$2+1,2*$E$2+1),3))</f>
        <v>Player 4</v>
      </c>
      <c r="D374" s="3" t="str">
        <f ca="1">INDIRECT(ADDRESS(4+MOD(2*$E$2+2-A374-D358+2*$E$2+1,2*$E$2+1),3))</f>
        <v>Player 18</v>
      </c>
      <c r="E374" s="3"/>
      <c r="F374" s="9"/>
    </row>
    <row r="375" spans="1:6" ht="12.75">
      <c r="A375" s="3">
        <v>15</v>
      </c>
      <c r="B375" s="3"/>
      <c r="C375" s="4" t="str">
        <f ca="1">INDIRECT(ADDRESS(4+MOD(A375-D358+2*$E$2+1,2*$E$2+1),3))</f>
        <v>Player 5</v>
      </c>
      <c r="D375" s="3" t="str">
        <f ca="1">INDIRECT(ADDRESS(4+MOD(2*$E$2+2-A375-D358+2*$E$2+1,2*$E$2+1),3))</f>
        <v>Player 17</v>
      </c>
      <c r="E375" s="3"/>
      <c r="F375" s="9"/>
    </row>
    <row r="376" spans="1:6" ht="12.75">
      <c r="A376" s="3">
        <v>16</v>
      </c>
      <c r="B376" s="3"/>
      <c r="C376" s="4" t="str">
        <f ca="1">INDIRECT(ADDRESS(4+MOD(A376-D358+2*$E$2+1,2*$E$2+1),3))</f>
        <v>Player 6</v>
      </c>
      <c r="D376" s="3" t="str">
        <f ca="1">INDIRECT(ADDRESS(4+MOD(2*$E$2+2-A376-D358+2*$E$2+1,2*$E$2+1),3))</f>
        <v>Player 16</v>
      </c>
      <c r="E376" s="3"/>
      <c r="F376" s="9"/>
    </row>
    <row r="377" spans="1:6" ht="12.75">
      <c r="A377" s="3">
        <v>17</v>
      </c>
      <c r="B377" s="3"/>
      <c r="C377" s="4" t="str">
        <f ca="1">INDIRECT(ADDRESS(4+MOD(A377-D358+2*$E$2+1,2*$E$2+1),3))</f>
        <v>Player 7</v>
      </c>
      <c r="D377" s="3" t="str">
        <f ca="1">INDIRECT(ADDRESS(4+MOD(2*$E$2+2-A377-D358+2*$E$2+1,2*$E$2+1),3))</f>
        <v>Player 15</v>
      </c>
      <c r="E377" s="3"/>
      <c r="F377" s="9"/>
    </row>
    <row r="378" spans="1:6" ht="12.75">
      <c r="A378" s="3">
        <v>18</v>
      </c>
      <c r="B378" s="3"/>
      <c r="C378" s="4" t="str">
        <f ca="1">INDIRECT(ADDRESS(4+MOD(A378-D358+2*$E$2+1,2*$E$2+1),3))</f>
        <v>Player 8</v>
      </c>
      <c r="D378" s="3" t="str">
        <f ca="1">INDIRECT(ADDRESS(4+MOD(2*$E$2+2-A378-D358+2*$E$2+1,2*$E$2+1),3))</f>
        <v>Player 14</v>
      </c>
      <c r="E378" s="3"/>
      <c r="F378" s="9"/>
    </row>
    <row r="379" spans="1:6" ht="12.75">
      <c r="A379" s="3">
        <v>19</v>
      </c>
      <c r="B379" s="3"/>
      <c r="C379" s="4" t="str">
        <f ca="1">INDIRECT(ADDRESS(4+MOD(A379-D358+2*$E$2+1,2*$E$2+1),3))</f>
        <v>Player 9</v>
      </c>
      <c r="D379" s="3" t="str">
        <f ca="1">INDIRECT(ADDRESS(4+MOD(2*$E$2+2-A379-D358+2*$E$2+1,2*$E$2+1),3))</f>
        <v>Player 13</v>
      </c>
      <c r="E379" s="3"/>
      <c r="F379" s="9"/>
    </row>
    <row r="380" spans="1:6" ht="12.75">
      <c r="A380" s="3">
        <v>20</v>
      </c>
      <c r="B380" s="3"/>
      <c r="C380" s="4" t="str">
        <f ca="1">INDIRECT(ADDRESS(4+MOD(A380-D358+2*$E$2+1,2*$E$2+1),3))</f>
        <v>Player 10</v>
      </c>
      <c r="D380" s="3" t="str">
        <f ca="1">INDIRECT(ADDRESS(4+MOD(2*$E$2+2-A380-D358+2*$E$2+1,2*$E$2+1),3))</f>
        <v>Player 12</v>
      </c>
      <c r="E380" s="3"/>
      <c r="F380" s="9"/>
    </row>
    <row r="381" spans="1:6" ht="12.75">
      <c r="A381" s="6"/>
      <c r="B381" s="6"/>
      <c r="C381" s="7" t="str">
        <f ca="1">INDIRECT(ADDRESS(4+MOD($E$2+1-D358+2*$E$2+1,2*$E$2+1),3))</f>
        <v>Player 11</v>
      </c>
      <c r="D381" s="6" t="s">
        <v>6</v>
      </c>
      <c r="E381" s="6"/>
      <c r="F381" s="10"/>
    </row>
    <row r="382" spans="1:6" ht="12.75">
      <c r="A382" s="6"/>
      <c r="B382" s="6"/>
      <c r="C382" s="7"/>
      <c r="D382" s="6"/>
      <c r="E382" s="6"/>
      <c r="F382" s="10"/>
    </row>
    <row r="383" spans="1:6" ht="12.75">
      <c r="A383" s="6"/>
      <c r="B383" s="6"/>
      <c r="C383" s="7"/>
      <c r="D383" s="6"/>
      <c r="E383" s="6"/>
      <c r="F383" s="10"/>
    </row>
    <row r="384" spans="1:6" ht="12.75">
      <c r="A384" s="6"/>
      <c r="B384" s="6"/>
      <c r="C384" s="7"/>
      <c r="D384" s="6"/>
      <c r="E384" s="6"/>
      <c r="F384" s="10"/>
    </row>
    <row r="385" spans="1:6" ht="12.75">
      <c r="A385" s="6"/>
      <c r="B385" s="6"/>
      <c r="C385" s="7"/>
      <c r="D385" s="6"/>
      <c r="E385" s="6"/>
      <c r="F385" s="10"/>
    </row>
    <row r="386" spans="1:6" ht="12.75">
      <c r="A386" s="6"/>
      <c r="B386" s="6"/>
      <c r="C386" s="7"/>
      <c r="D386" s="6"/>
      <c r="E386" s="6"/>
      <c r="F386" s="10"/>
    </row>
    <row r="387" spans="1:6" ht="12.75">
      <c r="A387" s="6"/>
      <c r="B387" s="6"/>
      <c r="C387" s="7"/>
      <c r="D387" s="6"/>
      <c r="E387" s="6"/>
      <c r="F387" s="10"/>
    </row>
    <row r="388" spans="1:6" ht="12.75">
      <c r="A388" s="6"/>
      <c r="B388" s="6"/>
      <c r="C388" s="7"/>
      <c r="D388" s="6"/>
      <c r="E388" s="6"/>
      <c r="F388" s="10"/>
    </row>
    <row r="389" ht="12.75">
      <c r="A389" t="s">
        <v>9</v>
      </c>
    </row>
    <row r="390" spans="3:4" ht="12.75">
      <c r="C390" s="1" t="s">
        <v>58</v>
      </c>
      <c r="D390" s="2">
        <v>12</v>
      </c>
    </row>
    <row r="392" spans="1:6" ht="12.75">
      <c r="A392" s="3" t="s">
        <v>5</v>
      </c>
      <c r="B392" s="5" t="s">
        <v>3</v>
      </c>
      <c r="C392" s="4" t="s">
        <v>11</v>
      </c>
      <c r="D392" s="3" t="s">
        <v>10</v>
      </c>
      <c r="E392" s="5" t="s">
        <v>3</v>
      </c>
      <c r="F392" s="9" t="s">
        <v>4</v>
      </c>
    </row>
    <row r="393" spans="1:6" ht="12.75">
      <c r="A393" s="3">
        <v>1</v>
      </c>
      <c r="B393" s="3"/>
      <c r="C393" s="4" t="str">
        <f ca="1">INDIRECT(ADDRESS(4+MOD(A393-D390+2*$E$2+1,2*$E$2+1),3))</f>
        <v>Player 31</v>
      </c>
      <c r="D393" s="3" t="str">
        <f ca="1">INDIRECT(ADDRESS(4+MOD(2*$E$2+2-A393-D390+2*$E$2+1,2*$E$2+1),3))</f>
        <v>Player 30</v>
      </c>
      <c r="E393" s="3"/>
      <c r="F393" s="9"/>
    </row>
    <row r="394" spans="1:6" ht="12.75">
      <c r="A394" s="3">
        <v>2</v>
      </c>
      <c r="B394" s="3"/>
      <c r="C394" s="4" t="str">
        <f ca="1">INDIRECT(ADDRESS(4+MOD(A394-D390+2*$E$2+1,2*$E$2+1),3))</f>
        <v>Player 32</v>
      </c>
      <c r="D394" s="3" t="str">
        <f ca="1">INDIRECT(ADDRESS(4+MOD(2*$E$2+2-A394-D390+2*$E$2+1,2*$E$2+1),3))</f>
        <v>Player 29</v>
      </c>
      <c r="E394" s="3"/>
      <c r="F394" s="9"/>
    </row>
    <row r="395" spans="1:6" ht="12.75">
      <c r="A395" s="3">
        <v>3</v>
      </c>
      <c r="B395" s="3"/>
      <c r="C395" s="4" t="str">
        <f ca="1">INDIRECT(ADDRESS(4+MOD(A395-D390+2*$E$2+1,2*$E$2+1),3))</f>
        <v>Player 33</v>
      </c>
      <c r="D395" s="3" t="str">
        <f ca="1">INDIRECT(ADDRESS(4+MOD(2*$E$2+2-A395-D390+2*$E$2+1,2*$E$2+1),3))</f>
        <v>Player 28</v>
      </c>
      <c r="E395" s="3"/>
      <c r="F395" s="9"/>
    </row>
    <row r="396" spans="1:6" ht="12.75">
      <c r="A396" s="3">
        <v>4</v>
      </c>
      <c r="B396" s="3"/>
      <c r="C396" s="4" t="str">
        <f ca="1">INDIRECT(ADDRESS(4+MOD(A396-D390+2*$E$2+1,2*$E$2+1),3))</f>
        <v>Player 34</v>
      </c>
      <c r="D396" s="3" t="str">
        <f ca="1">INDIRECT(ADDRESS(4+MOD(2*$E$2+2-A396-D390+2*$E$2+1,2*$E$2+1),3))</f>
        <v>Player 27</v>
      </c>
      <c r="E396" s="3"/>
      <c r="F396" s="9"/>
    </row>
    <row r="397" spans="1:6" ht="12.75">
      <c r="A397" s="3">
        <v>5</v>
      </c>
      <c r="B397" s="3"/>
      <c r="C397" s="4" t="str">
        <f ca="1">INDIRECT(ADDRESS(4+MOD(A397-D390+2*$E$2+1,2*$E$2+1),3))</f>
        <v>Player 35</v>
      </c>
      <c r="D397" s="3" t="str">
        <f ca="1">INDIRECT(ADDRESS(4+MOD(2*$E$2+2-A397-D390+2*$E$2+1,2*$E$2+1),3))</f>
        <v>Player 26</v>
      </c>
      <c r="E397" s="3"/>
      <c r="F397" s="9"/>
    </row>
    <row r="398" spans="1:6" ht="12.75">
      <c r="A398" s="3">
        <v>6</v>
      </c>
      <c r="B398" s="3"/>
      <c r="C398" s="4" t="str">
        <f ca="1">INDIRECT(ADDRESS(4+MOD(A398-D390+2*$E$2+1,2*$E$2+1),3))</f>
        <v>Player 36</v>
      </c>
      <c r="D398" s="3" t="str">
        <f ca="1">INDIRECT(ADDRESS(4+MOD(2*$E$2+2-A398-D390+2*$E$2+1,2*$E$2+1),3))</f>
        <v>Player 25</v>
      </c>
      <c r="E398" s="3"/>
      <c r="F398" s="9"/>
    </row>
    <row r="399" spans="1:6" ht="12.75">
      <c r="A399" s="3">
        <v>7</v>
      </c>
      <c r="B399" s="3"/>
      <c r="C399" s="4" t="str">
        <f ca="1">INDIRECT(ADDRESS(4+MOD(A399-D390+2*$E$2+1,2*$E$2+1),3))</f>
        <v>Player 37</v>
      </c>
      <c r="D399" s="3" t="str">
        <f ca="1">INDIRECT(ADDRESS(4+MOD(2*$E$2+2-A399-D390+2*$E$2+1,2*$E$2+1),3))</f>
        <v>Player 24</v>
      </c>
      <c r="E399" s="3"/>
      <c r="F399" s="9"/>
    </row>
    <row r="400" spans="1:6" ht="12.75">
      <c r="A400" s="3">
        <v>8</v>
      </c>
      <c r="B400" s="3"/>
      <c r="C400" s="4" t="str">
        <f ca="1">INDIRECT(ADDRESS(4+MOD(A400-D390+2*$E$2+1,2*$E$2+1),3))</f>
        <v>Player 38</v>
      </c>
      <c r="D400" s="3" t="str">
        <f ca="1">INDIRECT(ADDRESS(4+MOD(2*$E$2+2-A400-D390+2*$E$2+1,2*$E$2+1),3))</f>
        <v>Player 23</v>
      </c>
      <c r="E400" s="3"/>
      <c r="F400" s="9"/>
    </row>
    <row r="401" spans="1:6" ht="12.75">
      <c r="A401" s="3">
        <v>9</v>
      </c>
      <c r="B401" s="3"/>
      <c r="C401" s="4" t="str">
        <f ca="1">INDIRECT(ADDRESS(4+MOD(A401-D390+2*$E$2+1,2*$E$2+1),3))</f>
        <v>Player 39</v>
      </c>
      <c r="D401" s="3" t="str">
        <f ca="1">INDIRECT(ADDRESS(4+MOD(2*$E$2+2-A401-D390+2*$E$2+1,2*$E$2+1),3))</f>
        <v>Player 22</v>
      </c>
      <c r="E401" s="3"/>
      <c r="F401" s="9"/>
    </row>
    <row r="402" spans="1:6" ht="12.75">
      <c r="A402" s="3">
        <v>10</v>
      </c>
      <c r="B402" s="3"/>
      <c r="C402" s="4" t="str">
        <f ca="1">INDIRECT(ADDRESS(4+MOD(A402-D390+2*$E$2+1,2*$E$2+1),3))</f>
        <v>Player 40</v>
      </c>
      <c r="D402" s="3" t="str">
        <f ca="1">INDIRECT(ADDRESS(4+MOD(2*$E$2+2-A402-D390+2*$E$2+1,2*$E$2+1),3))</f>
        <v>Player 21</v>
      </c>
      <c r="E402" s="3"/>
      <c r="F402" s="9"/>
    </row>
    <row r="403" spans="1:6" ht="12.75">
      <c r="A403" s="3">
        <v>11</v>
      </c>
      <c r="B403" s="3"/>
      <c r="C403" s="4" t="str">
        <f ca="1">INDIRECT(ADDRESS(4+MOD(A403-D390+2*$E$2+1,2*$E$2+1),3))</f>
        <v>Player 41 or Rest</v>
      </c>
      <c r="D403" s="3" t="str">
        <f ca="1">INDIRECT(ADDRESS(4+MOD(2*$E$2+2-A403-D390+2*$E$2+1,2*$E$2+1),3))</f>
        <v>Player 20</v>
      </c>
      <c r="E403" s="3"/>
      <c r="F403" s="9"/>
    </row>
    <row r="404" spans="1:6" ht="12.75">
      <c r="A404" s="3">
        <v>12</v>
      </c>
      <c r="B404" s="3"/>
      <c r="C404" s="4" t="str">
        <f ca="1">INDIRECT(ADDRESS(4+MOD(A404-D390+2*$E$2+1,2*$E$2+1),3))</f>
        <v>Player 1</v>
      </c>
      <c r="D404" s="3" t="str">
        <f ca="1">INDIRECT(ADDRESS(4+MOD(2*$E$2+2-A404-D390+2*$E$2+1,2*$E$2+1),3))</f>
        <v>Player 19</v>
      </c>
      <c r="E404" s="3"/>
      <c r="F404" s="9"/>
    </row>
    <row r="405" spans="1:6" ht="12.75">
      <c r="A405" s="3">
        <v>13</v>
      </c>
      <c r="B405" s="3"/>
      <c r="C405" s="4" t="str">
        <f ca="1">INDIRECT(ADDRESS(4+MOD(A405-D390+2*$E$2+1,2*$E$2+1),3))</f>
        <v>Player 2</v>
      </c>
      <c r="D405" s="3" t="str">
        <f ca="1">INDIRECT(ADDRESS(4+MOD(2*$E$2+2-A405-D390+2*$E$2+1,2*$E$2+1),3))</f>
        <v>Player 18</v>
      </c>
      <c r="E405" s="3"/>
      <c r="F405" s="9"/>
    </row>
    <row r="406" spans="1:6" ht="12.75">
      <c r="A406" s="3">
        <v>14</v>
      </c>
      <c r="B406" s="3"/>
      <c r="C406" s="4" t="str">
        <f ca="1">INDIRECT(ADDRESS(4+MOD(A406-D390+2*$E$2+1,2*$E$2+1),3))</f>
        <v>Player 3</v>
      </c>
      <c r="D406" s="3" t="str">
        <f ca="1">INDIRECT(ADDRESS(4+MOD(2*$E$2+2-A406-D390+2*$E$2+1,2*$E$2+1),3))</f>
        <v>Player 17</v>
      </c>
      <c r="E406" s="3"/>
      <c r="F406" s="9"/>
    </row>
    <row r="407" spans="1:6" ht="12.75">
      <c r="A407" s="3">
        <v>15</v>
      </c>
      <c r="B407" s="3"/>
      <c r="C407" s="4" t="str">
        <f ca="1">INDIRECT(ADDRESS(4+MOD(A407-D390+2*$E$2+1,2*$E$2+1),3))</f>
        <v>Player 4</v>
      </c>
      <c r="D407" s="3" t="str">
        <f ca="1">INDIRECT(ADDRESS(4+MOD(2*$E$2+2-A407-D390+2*$E$2+1,2*$E$2+1),3))</f>
        <v>Player 16</v>
      </c>
      <c r="E407" s="3"/>
      <c r="F407" s="9"/>
    </row>
    <row r="408" spans="1:6" ht="12.75">
      <c r="A408" s="3">
        <v>16</v>
      </c>
      <c r="B408" s="3"/>
      <c r="C408" s="4" t="str">
        <f ca="1">INDIRECT(ADDRESS(4+MOD(A408-D390+2*$E$2+1,2*$E$2+1),3))</f>
        <v>Player 5</v>
      </c>
      <c r="D408" s="3" t="str">
        <f ca="1">INDIRECT(ADDRESS(4+MOD(2*$E$2+2-A408-D390+2*$E$2+1,2*$E$2+1),3))</f>
        <v>Player 15</v>
      </c>
      <c r="E408" s="3"/>
      <c r="F408" s="9"/>
    </row>
    <row r="409" spans="1:6" ht="12.75">
      <c r="A409" s="3">
        <v>17</v>
      </c>
      <c r="B409" s="3"/>
      <c r="C409" s="4" t="str">
        <f ca="1">INDIRECT(ADDRESS(4+MOD(A409-D390+2*$E$2+1,2*$E$2+1),3))</f>
        <v>Player 6</v>
      </c>
      <c r="D409" s="3" t="str">
        <f ca="1">INDIRECT(ADDRESS(4+MOD(2*$E$2+2-A409-D390+2*$E$2+1,2*$E$2+1),3))</f>
        <v>Player 14</v>
      </c>
      <c r="E409" s="3"/>
      <c r="F409" s="9"/>
    </row>
    <row r="410" spans="1:6" ht="12.75">
      <c r="A410" s="3">
        <v>18</v>
      </c>
      <c r="B410" s="3"/>
      <c r="C410" s="4" t="str">
        <f ca="1">INDIRECT(ADDRESS(4+MOD(A410-D390+2*$E$2+1,2*$E$2+1),3))</f>
        <v>Player 7</v>
      </c>
      <c r="D410" s="3" t="str">
        <f ca="1">INDIRECT(ADDRESS(4+MOD(2*$E$2+2-A410-D390+2*$E$2+1,2*$E$2+1),3))</f>
        <v>Player 13</v>
      </c>
      <c r="E410" s="3"/>
      <c r="F410" s="9"/>
    </row>
    <row r="411" spans="1:6" ht="12.75">
      <c r="A411" s="3">
        <v>19</v>
      </c>
      <c r="B411" s="3"/>
      <c r="C411" s="4" t="str">
        <f ca="1">INDIRECT(ADDRESS(4+MOD(A411-D390+2*$E$2+1,2*$E$2+1),3))</f>
        <v>Player 8</v>
      </c>
      <c r="D411" s="3" t="str">
        <f ca="1">INDIRECT(ADDRESS(4+MOD(2*$E$2+2-A411-D390+2*$E$2+1,2*$E$2+1),3))</f>
        <v>Player 12</v>
      </c>
      <c r="E411" s="3"/>
      <c r="F411" s="9"/>
    </row>
    <row r="412" spans="1:6" ht="12.75">
      <c r="A412" s="3">
        <v>20</v>
      </c>
      <c r="B412" s="3"/>
      <c r="C412" s="4" t="str">
        <f ca="1">INDIRECT(ADDRESS(4+MOD(A412-D390+2*$E$2+1,2*$E$2+1),3))</f>
        <v>Player 9</v>
      </c>
      <c r="D412" s="3" t="str">
        <f ca="1">INDIRECT(ADDRESS(4+MOD(2*$E$2+2-A412-D390+2*$E$2+1,2*$E$2+1),3))</f>
        <v>Player 11</v>
      </c>
      <c r="E412" s="3"/>
      <c r="F412" s="9"/>
    </row>
    <row r="413" spans="1:6" ht="12.75">
      <c r="A413" s="6"/>
      <c r="B413" s="6"/>
      <c r="C413" s="7" t="str">
        <f ca="1">INDIRECT(ADDRESS(4+MOD($E$2+1-D390+2*$E$2+1,2*$E$2+1),3))</f>
        <v>Player 10</v>
      </c>
      <c r="D413" s="6" t="s">
        <v>6</v>
      </c>
      <c r="E413" s="6"/>
      <c r="F413" s="10"/>
    </row>
    <row r="414" spans="1:6" ht="12.75">
      <c r="A414" s="6"/>
      <c r="B414" s="6"/>
      <c r="C414" s="7"/>
      <c r="D414" s="6"/>
      <c r="E414" s="6"/>
      <c r="F414" s="10"/>
    </row>
    <row r="415" spans="1:6" ht="12.75">
      <c r="A415" s="6"/>
      <c r="B415" s="6"/>
      <c r="C415" s="7"/>
      <c r="D415" s="6"/>
      <c r="E415" s="6"/>
      <c r="F415" s="10"/>
    </row>
    <row r="416" spans="1:6" ht="12.75">
      <c r="A416" s="6"/>
      <c r="B416" s="6"/>
      <c r="C416" s="7"/>
      <c r="D416" s="6"/>
      <c r="E416" s="6"/>
      <c r="F416" s="10"/>
    </row>
    <row r="417" spans="1:6" ht="12.75">
      <c r="A417" s="6"/>
      <c r="B417" s="6"/>
      <c r="C417" s="7"/>
      <c r="D417" s="6"/>
      <c r="E417" s="6"/>
      <c r="F417" s="10"/>
    </row>
    <row r="418" spans="1:6" ht="12.75">
      <c r="A418" s="6"/>
      <c r="B418" s="6"/>
      <c r="C418" s="7"/>
      <c r="D418" s="6"/>
      <c r="E418" s="6"/>
      <c r="F418" s="10"/>
    </row>
    <row r="419" spans="1:6" ht="12.75">
      <c r="A419" s="6"/>
      <c r="B419" s="6"/>
      <c r="C419" s="7"/>
      <c r="D419" s="6"/>
      <c r="E419" s="6"/>
      <c r="F419" s="10"/>
    </row>
    <row r="420" spans="1:6" ht="12.75">
      <c r="A420" s="6"/>
      <c r="B420" s="6"/>
      <c r="C420" s="7"/>
      <c r="D420" s="6"/>
      <c r="E420" s="6"/>
      <c r="F420" s="10"/>
    </row>
    <row r="421" spans="1:6" ht="12.75">
      <c r="A421" s="6"/>
      <c r="B421" s="6"/>
      <c r="C421" s="7"/>
      <c r="D421" s="6"/>
      <c r="E421" s="6"/>
      <c r="F421" s="10"/>
    </row>
    <row r="422" ht="12.75">
      <c r="A422" t="s">
        <v>9</v>
      </c>
    </row>
    <row r="423" spans="3:4" ht="12.75">
      <c r="C423" s="1" t="s">
        <v>58</v>
      </c>
      <c r="D423" s="2">
        <v>13</v>
      </c>
    </row>
    <row r="425" spans="1:6" ht="12.75">
      <c r="A425" s="3" t="s">
        <v>5</v>
      </c>
      <c r="B425" s="5" t="s">
        <v>3</v>
      </c>
      <c r="C425" s="4" t="s">
        <v>11</v>
      </c>
      <c r="D425" s="3" t="s">
        <v>10</v>
      </c>
      <c r="E425" s="5" t="s">
        <v>3</v>
      </c>
      <c r="F425" s="9" t="s">
        <v>4</v>
      </c>
    </row>
    <row r="426" spans="1:6" ht="12.75">
      <c r="A426" s="3">
        <v>1</v>
      </c>
      <c r="B426" s="3"/>
      <c r="C426" s="4" t="str">
        <f ca="1">INDIRECT(ADDRESS(4+MOD(A426-D423+2*$E$2+1,2*$E$2+1),3))</f>
        <v>Player 30</v>
      </c>
      <c r="D426" s="3" t="str">
        <f ca="1">INDIRECT(ADDRESS(4+MOD(2*$E$2+2-A426-D423+2*$E$2+1,2*$E$2+1),3))</f>
        <v>Player 29</v>
      </c>
      <c r="E426" s="3"/>
      <c r="F426" s="9"/>
    </row>
    <row r="427" spans="1:6" ht="12.75">
      <c r="A427" s="3">
        <v>2</v>
      </c>
      <c r="B427" s="3"/>
      <c r="C427" s="4" t="str">
        <f ca="1">INDIRECT(ADDRESS(4+MOD(A427-D423+2*$E$2+1,2*$E$2+1),3))</f>
        <v>Player 31</v>
      </c>
      <c r="D427" s="3" t="str">
        <f ca="1">INDIRECT(ADDRESS(4+MOD(2*$E$2+2-A427-D423+2*$E$2+1,2*$E$2+1),3))</f>
        <v>Player 28</v>
      </c>
      <c r="E427" s="3"/>
      <c r="F427" s="9"/>
    </row>
    <row r="428" spans="1:6" ht="12.75">
      <c r="A428" s="3">
        <v>3</v>
      </c>
      <c r="B428" s="3"/>
      <c r="C428" s="4" t="str">
        <f ca="1">INDIRECT(ADDRESS(4+MOD(A428-D423+2*$E$2+1,2*$E$2+1),3))</f>
        <v>Player 32</v>
      </c>
      <c r="D428" s="3" t="str">
        <f ca="1">INDIRECT(ADDRESS(4+MOD(2*$E$2+2-A428-D423+2*$E$2+1,2*$E$2+1),3))</f>
        <v>Player 27</v>
      </c>
      <c r="E428" s="3"/>
      <c r="F428" s="9"/>
    </row>
    <row r="429" spans="1:6" ht="12.75">
      <c r="A429" s="3">
        <v>4</v>
      </c>
      <c r="B429" s="3"/>
      <c r="C429" s="4" t="str">
        <f ca="1">INDIRECT(ADDRESS(4+MOD(A429-D423+2*$E$2+1,2*$E$2+1),3))</f>
        <v>Player 33</v>
      </c>
      <c r="D429" s="3" t="str">
        <f ca="1">INDIRECT(ADDRESS(4+MOD(2*$E$2+2-A429-D423+2*$E$2+1,2*$E$2+1),3))</f>
        <v>Player 26</v>
      </c>
      <c r="E429" s="3"/>
      <c r="F429" s="9"/>
    </row>
    <row r="430" spans="1:6" ht="12.75">
      <c r="A430" s="3">
        <v>5</v>
      </c>
      <c r="B430" s="3"/>
      <c r="C430" s="4" t="str">
        <f ca="1">INDIRECT(ADDRESS(4+MOD(A430-D423+2*$E$2+1,2*$E$2+1),3))</f>
        <v>Player 34</v>
      </c>
      <c r="D430" s="3" t="str">
        <f ca="1">INDIRECT(ADDRESS(4+MOD(2*$E$2+2-A430-D423+2*$E$2+1,2*$E$2+1),3))</f>
        <v>Player 25</v>
      </c>
      <c r="E430" s="3"/>
      <c r="F430" s="9"/>
    </row>
    <row r="431" spans="1:6" ht="12.75">
      <c r="A431" s="3">
        <v>6</v>
      </c>
      <c r="B431" s="3"/>
      <c r="C431" s="4" t="str">
        <f ca="1">INDIRECT(ADDRESS(4+MOD(A431-D423+2*$E$2+1,2*$E$2+1),3))</f>
        <v>Player 35</v>
      </c>
      <c r="D431" s="3" t="str">
        <f ca="1">INDIRECT(ADDRESS(4+MOD(2*$E$2+2-A431-D423+2*$E$2+1,2*$E$2+1),3))</f>
        <v>Player 24</v>
      </c>
      <c r="E431" s="3"/>
      <c r="F431" s="9"/>
    </row>
    <row r="432" spans="1:6" ht="12.75">
      <c r="A432" s="3">
        <v>7</v>
      </c>
      <c r="B432" s="3"/>
      <c r="C432" s="4" t="str">
        <f ca="1">INDIRECT(ADDRESS(4+MOD(A432-D423+2*$E$2+1,2*$E$2+1),3))</f>
        <v>Player 36</v>
      </c>
      <c r="D432" s="3" t="str">
        <f ca="1">INDIRECT(ADDRESS(4+MOD(2*$E$2+2-A432-D423+2*$E$2+1,2*$E$2+1),3))</f>
        <v>Player 23</v>
      </c>
      <c r="E432" s="3"/>
      <c r="F432" s="9"/>
    </row>
    <row r="433" spans="1:6" ht="12.75">
      <c r="A433" s="3">
        <v>8</v>
      </c>
      <c r="B433" s="3"/>
      <c r="C433" s="4" t="str">
        <f ca="1">INDIRECT(ADDRESS(4+MOD(A433-D423+2*$E$2+1,2*$E$2+1),3))</f>
        <v>Player 37</v>
      </c>
      <c r="D433" s="3" t="str">
        <f ca="1">INDIRECT(ADDRESS(4+MOD(2*$E$2+2-A433-D423+2*$E$2+1,2*$E$2+1),3))</f>
        <v>Player 22</v>
      </c>
      <c r="E433" s="3"/>
      <c r="F433" s="9"/>
    </row>
    <row r="434" spans="1:6" ht="12.75">
      <c r="A434" s="3">
        <v>9</v>
      </c>
      <c r="B434" s="3"/>
      <c r="C434" s="4" t="str">
        <f ca="1">INDIRECT(ADDRESS(4+MOD(A434-D423+2*$E$2+1,2*$E$2+1),3))</f>
        <v>Player 38</v>
      </c>
      <c r="D434" s="3" t="str">
        <f ca="1">INDIRECT(ADDRESS(4+MOD(2*$E$2+2-A434-D423+2*$E$2+1,2*$E$2+1),3))</f>
        <v>Player 21</v>
      </c>
      <c r="E434" s="3"/>
      <c r="F434" s="9"/>
    </row>
    <row r="435" spans="1:6" ht="12.75">
      <c r="A435" s="3">
        <v>10</v>
      </c>
      <c r="B435" s="3"/>
      <c r="C435" s="4" t="str">
        <f ca="1">INDIRECT(ADDRESS(4+MOD(A435-D423+2*$E$2+1,2*$E$2+1),3))</f>
        <v>Player 39</v>
      </c>
      <c r="D435" s="3" t="str">
        <f ca="1">INDIRECT(ADDRESS(4+MOD(2*$E$2+2-A435-D423+2*$E$2+1,2*$E$2+1),3))</f>
        <v>Player 20</v>
      </c>
      <c r="E435" s="3"/>
      <c r="F435" s="9"/>
    </row>
    <row r="436" spans="1:6" ht="12.75">
      <c r="A436" s="3">
        <v>11</v>
      </c>
      <c r="B436" s="3"/>
      <c r="C436" s="4" t="str">
        <f ca="1">INDIRECT(ADDRESS(4+MOD(A436-D423+2*$E$2+1,2*$E$2+1),3))</f>
        <v>Player 40</v>
      </c>
      <c r="D436" s="3" t="str">
        <f ca="1">INDIRECT(ADDRESS(4+MOD(2*$E$2+2-A436-D423+2*$E$2+1,2*$E$2+1),3))</f>
        <v>Player 19</v>
      </c>
      <c r="E436" s="3"/>
      <c r="F436" s="9"/>
    </row>
    <row r="437" spans="1:6" ht="12.75">
      <c r="A437" s="3">
        <v>12</v>
      </c>
      <c r="B437" s="3"/>
      <c r="C437" s="4" t="str">
        <f ca="1">INDIRECT(ADDRESS(4+MOD(A437-D423+2*$E$2+1,2*$E$2+1),3))</f>
        <v>Player 41 or Rest</v>
      </c>
      <c r="D437" s="3" t="str">
        <f ca="1">INDIRECT(ADDRESS(4+MOD(2*$E$2+2-A437-D423+2*$E$2+1,2*$E$2+1),3))</f>
        <v>Player 18</v>
      </c>
      <c r="E437" s="3"/>
      <c r="F437" s="9"/>
    </row>
    <row r="438" spans="1:6" ht="12.75">
      <c r="A438" s="3">
        <v>13</v>
      </c>
      <c r="B438" s="3"/>
      <c r="C438" s="4" t="str">
        <f ca="1">INDIRECT(ADDRESS(4+MOD(A438-D423+2*$E$2+1,2*$E$2+1),3))</f>
        <v>Player 1</v>
      </c>
      <c r="D438" s="3" t="str">
        <f ca="1">INDIRECT(ADDRESS(4+MOD(2*$E$2+2-A438-D423+2*$E$2+1,2*$E$2+1),3))</f>
        <v>Player 17</v>
      </c>
      <c r="E438" s="3"/>
      <c r="F438" s="9"/>
    </row>
    <row r="439" spans="1:6" ht="12.75">
      <c r="A439" s="3">
        <v>14</v>
      </c>
      <c r="B439" s="3"/>
      <c r="C439" s="4" t="str">
        <f ca="1">INDIRECT(ADDRESS(4+MOD(A439-D423+2*$E$2+1,2*$E$2+1),3))</f>
        <v>Player 2</v>
      </c>
      <c r="D439" s="3" t="str">
        <f ca="1">INDIRECT(ADDRESS(4+MOD(2*$E$2+2-A439-D423+2*$E$2+1,2*$E$2+1),3))</f>
        <v>Player 16</v>
      </c>
      <c r="E439" s="3"/>
      <c r="F439" s="9"/>
    </row>
    <row r="440" spans="1:6" ht="12.75">
      <c r="A440" s="3">
        <v>15</v>
      </c>
      <c r="B440" s="3"/>
      <c r="C440" s="4" t="str">
        <f ca="1">INDIRECT(ADDRESS(4+MOD(A440-D423+2*$E$2+1,2*$E$2+1),3))</f>
        <v>Player 3</v>
      </c>
      <c r="D440" s="3" t="str">
        <f ca="1">INDIRECT(ADDRESS(4+MOD(2*$E$2+2-A440-D423+2*$E$2+1,2*$E$2+1),3))</f>
        <v>Player 15</v>
      </c>
      <c r="E440" s="3"/>
      <c r="F440" s="9"/>
    </row>
    <row r="441" spans="1:6" ht="12.75">
      <c r="A441" s="3">
        <v>16</v>
      </c>
      <c r="B441" s="3"/>
      <c r="C441" s="4" t="str">
        <f ca="1">INDIRECT(ADDRESS(4+MOD(A441-D423+2*$E$2+1,2*$E$2+1),3))</f>
        <v>Player 4</v>
      </c>
      <c r="D441" s="3" t="str">
        <f ca="1">INDIRECT(ADDRESS(4+MOD(2*$E$2+2-A441-D423+2*$E$2+1,2*$E$2+1),3))</f>
        <v>Player 14</v>
      </c>
      <c r="E441" s="3"/>
      <c r="F441" s="9"/>
    </row>
    <row r="442" spans="1:6" ht="12.75">
      <c r="A442" s="3">
        <v>17</v>
      </c>
      <c r="B442" s="3"/>
      <c r="C442" s="4" t="str">
        <f ca="1">INDIRECT(ADDRESS(4+MOD(A442-D423+2*$E$2+1,2*$E$2+1),3))</f>
        <v>Player 5</v>
      </c>
      <c r="D442" s="3" t="str">
        <f ca="1">INDIRECT(ADDRESS(4+MOD(2*$E$2+2-A442-D423+2*$E$2+1,2*$E$2+1),3))</f>
        <v>Player 13</v>
      </c>
      <c r="E442" s="3"/>
      <c r="F442" s="9"/>
    </row>
    <row r="443" spans="1:6" ht="12.75">
      <c r="A443" s="3">
        <v>18</v>
      </c>
      <c r="B443" s="3"/>
      <c r="C443" s="4" t="str">
        <f ca="1">INDIRECT(ADDRESS(4+MOD(A443-D423+2*$E$2+1,2*$E$2+1),3))</f>
        <v>Player 6</v>
      </c>
      <c r="D443" s="3" t="str">
        <f ca="1">INDIRECT(ADDRESS(4+MOD(2*$E$2+2-A443-D423+2*$E$2+1,2*$E$2+1),3))</f>
        <v>Player 12</v>
      </c>
      <c r="E443" s="3"/>
      <c r="F443" s="9"/>
    </row>
    <row r="444" spans="1:6" ht="12.75">
      <c r="A444" s="3">
        <v>19</v>
      </c>
      <c r="B444" s="3"/>
      <c r="C444" s="4" t="str">
        <f ca="1">INDIRECT(ADDRESS(4+MOD(A444-D423+2*$E$2+1,2*$E$2+1),3))</f>
        <v>Player 7</v>
      </c>
      <c r="D444" s="3" t="str">
        <f ca="1">INDIRECT(ADDRESS(4+MOD(2*$E$2+2-A444-D423+2*$E$2+1,2*$E$2+1),3))</f>
        <v>Player 11</v>
      </c>
      <c r="E444" s="3"/>
      <c r="F444" s="9"/>
    </row>
    <row r="445" spans="1:6" ht="12.75">
      <c r="A445" s="3">
        <v>20</v>
      </c>
      <c r="B445" s="3"/>
      <c r="C445" s="4" t="str">
        <f ca="1">INDIRECT(ADDRESS(4+MOD(A445-D423+2*$E$2+1,2*$E$2+1),3))</f>
        <v>Player 8</v>
      </c>
      <c r="D445" s="3" t="str">
        <f ca="1">INDIRECT(ADDRESS(4+MOD(2*$E$2+2-A445-D423+2*$E$2+1,2*$E$2+1),3))</f>
        <v>Player 10</v>
      </c>
      <c r="E445" s="3"/>
      <c r="F445" s="9"/>
    </row>
    <row r="446" spans="1:6" ht="12.75">
      <c r="A446" s="6"/>
      <c r="B446" s="6"/>
      <c r="C446" s="7" t="str">
        <f ca="1">INDIRECT(ADDRESS(4+MOD($E$2+1-D423+2*$E$2+1,2*$E$2+1),3))</f>
        <v>Player 9</v>
      </c>
      <c r="D446" s="6" t="s">
        <v>6</v>
      </c>
      <c r="E446" s="6"/>
      <c r="F446" s="10"/>
    </row>
    <row r="447" spans="1:6" ht="12.75">
      <c r="A447" s="6"/>
      <c r="B447" s="6"/>
      <c r="C447" s="7"/>
      <c r="D447" s="6"/>
      <c r="E447" s="6"/>
      <c r="F447" s="10"/>
    </row>
    <row r="448" spans="1:6" ht="12.75">
      <c r="A448" s="6"/>
      <c r="B448" s="6"/>
      <c r="C448" s="7"/>
      <c r="D448" s="6"/>
      <c r="E448" s="6"/>
      <c r="F448" s="10"/>
    </row>
    <row r="449" spans="1:6" ht="12.75">
      <c r="A449" s="6"/>
      <c r="B449" s="6"/>
      <c r="C449" s="7"/>
      <c r="D449" s="6"/>
      <c r="E449" s="6"/>
      <c r="F449" s="10"/>
    </row>
    <row r="450" spans="1:6" ht="12.75">
      <c r="A450" s="6"/>
      <c r="B450" s="6"/>
      <c r="C450" s="7"/>
      <c r="D450" s="6"/>
      <c r="E450" s="6"/>
      <c r="F450" s="10"/>
    </row>
    <row r="451" spans="1:6" ht="12.75">
      <c r="A451" s="6"/>
      <c r="B451" s="6"/>
      <c r="C451" s="7"/>
      <c r="D451" s="6"/>
      <c r="E451" s="6"/>
      <c r="F451" s="10"/>
    </row>
    <row r="452" spans="1:6" ht="12.75">
      <c r="A452" s="6"/>
      <c r="B452" s="6"/>
      <c r="C452" s="7"/>
      <c r="D452" s="6"/>
      <c r="E452" s="6"/>
      <c r="F452" s="10"/>
    </row>
    <row r="453" spans="1:6" ht="12.75">
      <c r="A453" s="6"/>
      <c r="B453" s="6"/>
      <c r="C453" s="7"/>
      <c r="D453" s="6"/>
      <c r="E453" s="6"/>
      <c r="F453" s="10"/>
    </row>
    <row r="454" spans="1:6" ht="12.75">
      <c r="A454" s="6"/>
      <c r="B454" s="6"/>
      <c r="C454" s="7"/>
      <c r="D454" s="6"/>
      <c r="E454" s="6"/>
      <c r="F454" s="10"/>
    </row>
    <row r="455" ht="12.75">
      <c r="A455" t="s">
        <v>9</v>
      </c>
    </row>
    <row r="456" spans="3:4" ht="12.75">
      <c r="C456" s="1" t="s">
        <v>58</v>
      </c>
      <c r="D456" s="2">
        <v>14</v>
      </c>
    </row>
    <row r="458" spans="1:6" ht="12.75">
      <c r="A458" s="3" t="s">
        <v>5</v>
      </c>
      <c r="B458" s="5" t="s">
        <v>3</v>
      </c>
      <c r="C458" s="4" t="s">
        <v>11</v>
      </c>
      <c r="D458" s="3" t="s">
        <v>10</v>
      </c>
      <c r="E458" s="5" t="s">
        <v>3</v>
      </c>
      <c r="F458" s="9" t="s">
        <v>4</v>
      </c>
    </row>
    <row r="459" spans="1:6" ht="12.75">
      <c r="A459" s="3">
        <v>1</v>
      </c>
      <c r="B459" s="3"/>
      <c r="C459" s="4" t="str">
        <f ca="1">INDIRECT(ADDRESS(4+MOD(A459-D456+2*$E$2+1,2*$E$2+1),3))</f>
        <v>Player 29</v>
      </c>
      <c r="D459" s="3" t="str">
        <f ca="1">INDIRECT(ADDRESS(4+MOD(2*$E$2+2-A459-D456+2*$E$2+1,2*$E$2+1),3))</f>
        <v>Player 28</v>
      </c>
      <c r="E459" s="3"/>
      <c r="F459" s="9"/>
    </row>
    <row r="460" spans="1:6" ht="12.75">
      <c r="A460" s="3">
        <v>2</v>
      </c>
      <c r="B460" s="3"/>
      <c r="C460" s="4" t="str">
        <f ca="1">INDIRECT(ADDRESS(4+MOD(A460-D456+2*$E$2+1,2*$E$2+1),3))</f>
        <v>Player 30</v>
      </c>
      <c r="D460" s="3" t="str">
        <f ca="1">INDIRECT(ADDRESS(4+MOD(2*$E$2+2-A460-D456+2*$E$2+1,2*$E$2+1),3))</f>
        <v>Player 27</v>
      </c>
      <c r="E460" s="3"/>
      <c r="F460" s="9"/>
    </row>
    <row r="461" spans="1:6" ht="12.75">
      <c r="A461" s="3">
        <v>3</v>
      </c>
      <c r="B461" s="3"/>
      <c r="C461" s="4" t="str">
        <f ca="1">INDIRECT(ADDRESS(4+MOD(A461-D456+2*$E$2+1,2*$E$2+1),3))</f>
        <v>Player 31</v>
      </c>
      <c r="D461" s="3" t="str">
        <f ca="1">INDIRECT(ADDRESS(4+MOD(2*$E$2+2-A461-D456+2*$E$2+1,2*$E$2+1),3))</f>
        <v>Player 26</v>
      </c>
      <c r="E461" s="3"/>
      <c r="F461" s="9"/>
    </row>
    <row r="462" spans="1:6" ht="12.75">
      <c r="A462" s="3">
        <v>4</v>
      </c>
      <c r="B462" s="3"/>
      <c r="C462" s="4" t="str">
        <f ca="1">INDIRECT(ADDRESS(4+MOD(A462-D456+2*$E$2+1,2*$E$2+1),3))</f>
        <v>Player 32</v>
      </c>
      <c r="D462" s="3" t="str">
        <f ca="1">INDIRECT(ADDRESS(4+MOD(2*$E$2+2-A462-D456+2*$E$2+1,2*$E$2+1),3))</f>
        <v>Player 25</v>
      </c>
      <c r="E462" s="3"/>
      <c r="F462" s="9"/>
    </row>
    <row r="463" spans="1:6" ht="12.75">
      <c r="A463" s="3">
        <v>5</v>
      </c>
      <c r="B463" s="3"/>
      <c r="C463" s="4" t="str">
        <f ca="1">INDIRECT(ADDRESS(4+MOD(A463-D456+2*$E$2+1,2*$E$2+1),3))</f>
        <v>Player 33</v>
      </c>
      <c r="D463" s="3" t="str">
        <f ca="1">INDIRECT(ADDRESS(4+MOD(2*$E$2+2-A463-D456+2*$E$2+1,2*$E$2+1),3))</f>
        <v>Player 24</v>
      </c>
      <c r="E463" s="3"/>
      <c r="F463" s="9"/>
    </row>
    <row r="464" spans="1:6" ht="12.75">
      <c r="A464" s="3">
        <v>6</v>
      </c>
      <c r="B464" s="3"/>
      <c r="C464" s="4" t="str">
        <f ca="1">INDIRECT(ADDRESS(4+MOD(A464-D456+2*$E$2+1,2*$E$2+1),3))</f>
        <v>Player 34</v>
      </c>
      <c r="D464" s="3" t="str">
        <f ca="1">INDIRECT(ADDRESS(4+MOD(2*$E$2+2-A464-D456+2*$E$2+1,2*$E$2+1),3))</f>
        <v>Player 23</v>
      </c>
      <c r="E464" s="3"/>
      <c r="F464" s="9"/>
    </row>
    <row r="465" spans="1:6" ht="12.75">
      <c r="A465" s="3">
        <v>7</v>
      </c>
      <c r="B465" s="3"/>
      <c r="C465" s="4" t="str">
        <f ca="1">INDIRECT(ADDRESS(4+MOD(A465-D456+2*$E$2+1,2*$E$2+1),3))</f>
        <v>Player 35</v>
      </c>
      <c r="D465" s="3" t="str">
        <f ca="1">INDIRECT(ADDRESS(4+MOD(2*$E$2+2-A465-D456+2*$E$2+1,2*$E$2+1),3))</f>
        <v>Player 22</v>
      </c>
      <c r="E465" s="3"/>
      <c r="F465" s="9"/>
    </row>
    <row r="466" spans="1:6" ht="12.75">
      <c r="A466" s="3">
        <v>8</v>
      </c>
      <c r="B466" s="3"/>
      <c r="C466" s="4" t="str">
        <f ca="1">INDIRECT(ADDRESS(4+MOD(A466-D456+2*$E$2+1,2*$E$2+1),3))</f>
        <v>Player 36</v>
      </c>
      <c r="D466" s="3" t="str">
        <f ca="1">INDIRECT(ADDRESS(4+MOD(2*$E$2+2-A466-D456+2*$E$2+1,2*$E$2+1),3))</f>
        <v>Player 21</v>
      </c>
      <c r="E466" s="3"/>
      <c r="F466" s="9"/>
    </row>
    <row r="467" spans="1:6" ht="12.75">
      <c r="A467" s="3">
        <v>9</v>
      </c>
      <c r="B467" s="3"/>
      <c r="C467" s="4" t="str">
        <f ca="1">INDIRECT(ADDRESS(4+MOD(A467-D456+2*$E$2+1,2*$E$2+1),3))</f>
        <v>Player 37</v>
      </c>
      <c r="D467" s="3" t="str">
        <f ca="1">INDIRECT(ADDRESS(4+MOD(2*$E$2+2-A467-D456+2*$E$2+1,2*$E$2+1),3))</f>
        <v>Player 20</v>
      </c>
      <c r="E467" s="3"/>
      <c r="F467" s="9"/>
    </row>
    <row r="468" spans="1:6" ht="12.75">
      <c r="A468" s="3">
        <v>10</v>
      </c>
      <c r="B468" s="3"/>
      <c r="C468" s="4" t="str">
        <f ca="1">INDIRECT(ADDRESS(4+MOD(A468-D456+2*$E$2+1,2*$E$2+1),3))</f>
        <v>Player 38</v>
      </c>
      <c r="D468" s="3" t="str">
        <f ca="1">INDIRECT(ADDRESS(4+MOD(2*$E$2+2-A468-D456+2*$E$2+1,2*$E$2+1),3))</f>
        <v>Player 19</v>
      </c>
      <c r="E468" s="3"/>
      <c r="F468" s="9"/>
    </row>
    <row r="469" spans="1:6" ht="12.75">
      <c r="A469" s="3">
        <v>11</v>
      </c>
      <c r="B469" s="3"/>
      <c r="C469" s="4" t="str">
        <f ca="1">INDIRECT(ADDRESS(4+MOD(A469-D456+2*$E$2+1,2*$E$2+1),3))</f>
        <v>Player 39</v>
      </c>
      <c r="D469" s="3" t="str">
        <f ca="1">INDIRECT(ADDRESS(4+MOD(2*$E$2+2-A469-D456+2*$E$2+1,2*$E$2+1),3))</f>
        <v>Player 18</v>
      </c>
      <c r="E469" s="3"/>
      <c r="F469" s="9"/>
    </row>
    <row r="470" spans="1:6" ht="12.75">
      <c r="A470" s="3">
        <v>12</v>
      </c>
      <c r="B470" s="3"/>
      <c r="C470" s="4" t="str">
        <f ca="1">INDIRECT(ADDRESS(4+MOD(A470-D456+2*$E$2+1,2*$E$2+1),3))</f>
        <v>Player 40</v>
      </c>
      <c r="D470" s="3" t="str">
        <f ca="1">INDIRECT(ADDRESS(4+MOD(2*$E$2+2-A470-D456+2*$E$2+1,2*$E$2+1),3))</f>
        <v>Player 17</v>
      </c>
      <c r="E470" s="3"/>
      <c r="F470" s="9"/>
    </row>
    <row r="471" spans="1:6" ht="12.75">
      <c r="A471" s="3">
        <v>13</v>
      </c>
      <c r="B471" s="3"/>
      <c r="C471" s="4" t="str">
        <f ca="1">INDIRECT(ADDRESS(4+MOD(A471-D456+2*$E$2+1,2*$E$2+1),3))</f>
        <v>Player 41 or Rest</v>
      </c>
      <c r="D471" s="3" t="str">
        <f ca="1">INDIRECT(ADDRESS(4+MOD(2*$E$2+2-A471-D456+2*$E$2+1,2*$E$2+1),3))</f>
        <v>Player 16</v>
      </c>
      <c r="E471" s="3"/>
      <c r="F471" s="9"/>
    </row>
    <row r="472" spans="1:6" ht="12.75">
      <c r="A472" s="3">
        <v>14</v>
      </c>
      <c r="B472" s="3"/>
      <c r="C472" s="4" t="str">
        <f ca="1">INDIRECT(ADDRESS(4+MOD(A472-D456+2*$E$2+1,2*$E$2+1),3))</f>
        <v>Player 1</v>
      </c>
      <c r="D472" s="3" t="str">
        <f ca="1">INDIRECT(ADDRESS(4+MOD(2*$E$2+2-A472-D456+2*$E$2+1,2*$E$2+1),3))</f>
        <v>Player 15</v>
      </c>
      <c r="E472" s="3"/>
      <c r="F472" s="9"/>
    </row>
    <row r="473" spans="1:6" ht="12.75">
      <c r="A473" s="3">
        <v>15</v>
      </c>
      <c r="B473" s="3"/>
      <c r="C473" s="4" t="str">
        <f ca="1">INDIRECT(ADDRESS(4+MOD(A473-D456+2*$E$2+1,2*$E$2+1),3))</f>
        <v>Player 2</v>
      </c>
      <c r="D473" s="3" t="str">
        <f ca="1">INDIRECT(ADDRESS(4+MOD(2*$E$2+2-A473-D456+2*$E$2+1,2*$E$2+1),3))</f>
        <v>Player 14</v>
      </c>
      <c r="E473" s="3"/>
      <c r="F473" s="9"/>
    </row>
    <row r="474" spans="1:6" ht="12.75">
      <c r="A474" s="3">
        <v>16</v>
      </c>
      <c r="B474" s="3"/>
      <c r="C474" s="4" t="str">
        <f ca="1">INDIRECT(ADDRESS(4+MOD(A474-D456+2*$E$2+1,2*$E$2+1),3))</f>
        <v>Player 3</v>
      </c>
      <c r="D474" s="3" t="str">
        <f ca="1">INDIRECT(ADDRESS(4+MOD(2*$E$2+2-A474-D456+2*$E$2+1,2*$E$2+1),3))</f>
        <v>Player 13</v>
      </c>
      <c r="E474" s="3"/>
      <c r="F474" s="9"/>
    </row>
    <row r="475" spans="1:6" ht="12.75">
      <c r="A475" s="3">
        <v>17</v>
      </c>
      <c r="B475" s="3"/>
      <c r="C475" s="4" t="str">
        <f ca="1">INDIRECT(ADDRESS(4+MOD(A475-D456+2*$E$2+1,2*$E$2+1),3))</f>
        <v>Player 4</v>
      </c>
      <c r="D475" s="3" t="str">
        <f ca="1">INDIRECT(ADDRESS(4+MOD(2*$E$2+2-A475-D456+2*$E$2+1,2*$E$2+1),3))</f>
        <v>Player 12</v>
      </c>
      <c r="E475" s="3"/>
      <c r="F475" s="9"/>
    </row>
    <row r="476" spans="1:6" ht="12.75">
      <c r="A476" s="3">
        <v>18</v>
      </c>
      <c r="B476" s="3"/>
      <c r="C476" s="4" t="str">
        <f ca="1">INDIRECT(ADDRESS(4+MOD(A476-D456+2*$E$2+1,2*$E$2+1),3))</f>
        <v>Player 5</v>
      </c>
      <c r="D476" s="3" t="str">
        <f ca="1">INDIRECT(ADDRESS(4+MOD(2*$E$2+2-A476-D456+2*$E$2+1,2*$E$2+1),3))</f>
        <v>Player 11</v>
      </c>
      <c r="E476" s="3"/>
      <c r="F476" s="9"/>
    </row>
    <row r="477" spans="1:6" ht="12.75">
      <c r="A477" s="3">
        <v>19</v>
      </c>
      <c r="B477" s="3"/>
      <c r="C477" s="4" t="str">
        <f ca="1">INDIRECT(ADDRESS(4+MOD(A477-D456+2*$E$2+1,2*$E$2+1),3))</f>
        <v>Player 6</v>
      </c>
      <c r="D477" s="3" t="str">
        <f ca="1">INDIRECT(ADDRESS(4+MOD(2*$E$2+2-A477-D456+2*$E$2+1,2*$E$2+1),3))</f>
        <v>Player 10</v>
      </c>
      <c r="E477" s="3"/>
      <c r="F477" s="9"/>
    </row>
    <row r="478" spans="1:6" ht="12.75">
      <c r="A478" s="3">
        <v>20</v>
      </c>
      <c r="B478" s="3"/>
      <c r="C478" s="4" t="str">
        <f ca="1">INDIRECT(ADDRESS(4+MOD(A478-D456+2*$E$2+1,2*$E$2+1),3))</f>
        <v>Player 7</v>
      </c>
      <c r="D478" s="3" t="str">
        <f ca="1">INDIRECT(ADDRESS(4+MOD(2*$E$2+2-A478-D456+2*$E$2+1,2*$E$2+1),3))</f>
        <v>Player 9</v>
      </c>
      <c r="E478" s="3"/>
      <c r="F478" s="9"/>
    </row>
    <row r="479" spans="1:6" ht="12.75">
      <c r="A479" s="6"/>
      <c r="B479" s="6"/>
      <c r="C479" s="7" t="str">
        <f ca="1">INDIRECT(ADDRESS(4+MOD($E$2+1-D456+2*$E$2+1,2*$E$2+1),3))</f>
        <v>Player 8</v>
      </c>
      <c r="D479" s="6" t="s">
        <v>6</v>
      </c>
      <c r="E479" s="6"/>
      <c r="F479" s="10"/>
    </row>
    <row r="480" spans="1:6" ht="12.75">
      <c r="A480" s="6"/>
      <c r="B480" s="6"/>
      <c r="C480" s="7"/>
      <c r="D480" s="6"/>
      <c r="E480" s="6"/>
      <c r="F480" s="10"/>
    </row>
    <row r="481" spans="1:6" ht="12.75">
      <c r="A481" s="6"/>
      <c r="B481" s="6"/>
      <c r="C481" s="7"/>
      <c r="D481" s="6"/>
      <c r="E481" s="6"/>
      <c r="F481" s="10"/>
    </row>
    <row r="482" spans="1:6" ht="12.75">
      <c r="A482" s="6"/>
      <c r="B482" s="6"/>
      <c r="C482" s="7"/>
      <c r="D482" s="6"/>
      <c r="E482" s="6"/>
      <c r="F482" s="10"/>
    </row>
    <row r="483" spans="1:6" ht="12.75">
      <c r="A483" s="6"/>
      <c r="B483" s="6"/>
      <c r="C483" s="7"/>
      <c r="D483" s="6"/>
      <c r="E483" s="6"/>
      <c r="F483" s="10"/>
    </row>
    <row r="484" spans="1:6" ht="12.75">
      <c r="A484" s="6"/>
      <c r="B484" s="6"/>
      <c r="C484" s="7"/>
      <c r="D484" s="6"/>
      <c r="E484" s="6"/>
      <c r="F484" s="10"/>
    </row>
    <row r="485" spans="1:6" ht="12.75">
      <c r="A485" s="6"/>
      <c r="B485" s="6"/>
      <c r="C485" s="7"/>
      <c r="D485" s="6"/>
      <c r="E485" s="6"/>
      <c r="F485" s="10"/>
    </row>
    <row r="486" spans="1:6" ht="12.75">
      <c r="A486" s="6"/>
      <c r="B486" s="6"/>
      <c r="C486" s="7"/>
      <c r="D486" s="6"/>
      <c r="E486" s="6"/>
      <c r="F486" s="10"/>
    </row>
    <row r="487" ht="12.75">
      <c r="A487" t="s">
        <v>9</v>
      </c>
    </row>
    <row r="488" spans="3:4" ht="12.75">
      <c r="C488" s="1" t="s">
        <v>58</v>
      </c>
      <c r="D488" s="2">
        <v>15</v>
      </c>
    </row>
    <row r="490" spans="1:6" ht="12.75">
      <c r="A490" s="3" t="s">
        <v>5</v>
      </c>
      <c r="B490" s="5" t="s">
        <v>3</v>
      </c>
      <c r="C490" s="4" t="s">
        <v>11</v>
      </c>
      <c r="D490" s="3" t="s">
        <v>10</v>
      </c>
      <c r="E490" s="5" t="s">
        <v>3</v>
      </c>
      <c r="F490" s="9" t="s">
        <v>4</v>
      </c>
    </row>
    <row r="491" spans="1:6" ht="12.75">
      <c r="A491" s="3">
        <v>1</v>
      </c>
      <c r="B491" s="3"/>
      <c r="C491" s="4" t="str">
        <f ca="1">INDIRECT(ADDRESS(4+MOD(A491-D488+2*$E$2+1,2*$E$2+1),3))</f>
        <v>Player 28</v>
      </c>
      <c r="D491" s="3" t="str">
        <f ca="1">INDIRECT(ADDRESS(4+MOD(2*$E$2+2-A491-D488+2*$E$2+1,2*$E$2+1),3))</f>
        <v>Player 27</v>
      </c>
      <c r="E491" s="3"/>
      <c r="F491" s="9"/>
    </row>
    <row r="492" spans="1:6" ht="12.75">
      <c r="A492" s="3">
        <v>2</v>
      </c>
      <c r="B492" s="3"/>
      <c r="C492" s="4" t="str">
        <f ca="1">INDIRECT(ADDRESS(4+MOD(A492-D488+2*$E$2+1,2*$E$2+1),3))</f>
        <v>Player 29</v>
      </c>
      <c r="D492" s="3" t="str">
        <f ca="1">INDIRECT(ADDRESS(4+MOD(2*$E$2+2-A492-D488+2*$E$2+1,2*$E$2+1),3))</f>
        <v>Player 26</v>
      </c>
      <c r="E492" s="3"/>
      <c r="F492" s="9"/>
    </row>
    <row r="493" spans="1:6" ht="12.75">
      <c r="A493" s="3">
        <v>3</v>
      </c>
      <c r="B493" s="3"/>
      <c r="C493" s="4" t="str">
        <f ca="1">INDIRECT(ADDRESS(4+MOD(A493-D488+2*$E$2+1,2*$E$2+1),3))</f>
        <v>Player 30</v>
      </c>
      <c r="D493" s="3" t="str">
        <f ca="1">INDIRECT(ADDRESS(4+MOD(2*$E$2+2-A493-D488+2*$E$2+1,2*$E$2+1),3))</f>
        <v>Player 25</v>
      </c>
      <c r="E493" s="3"/>
      <c r="F493" s="9"/>
    </row>
    <row r="494" spans="1:6" ht="12.75">
      <c r="A494" s="3">
        <v>4</v>
      </c>
      <c r="B494" s="3"/>
      <c r="C494" s="4" t="str">
        <f ca="1">INDIRECT(ADDRESS(4+MOD(A494-D488+2*$E$2+1,2*$E$2+1),3))</f>
        <v>Player 31</v>
      </c>
      <c r="D494" s="3" t="str">
        <f ca="1">INDIRECT(ADDRESS(4+MOD(2*$E$2+2-A494-D488+2*$E$2+1,2*$E$2+1),3))</f>
        <v>Player 24</v>
      </c>
      <c r="E494" s="3"/>
      <c r="F494" s="9"/>
    </row>
    <row r="495" spans="1:6" ht="12.75">
      <c r="A495" s="3">
        <v>5</v>
      </c>
      <c r="B495" s="3"/>
      <c r="C495" s="4" t="str">
        <f ca="1">INDIRECT(ADDRESS(4+MOD(A495-D488+2*$E$2+1,2*$E$2+1),3))</f>
        <v>Player 32</v>
      </c>
      <c r="D495" s="3" t="str">
        <f ca="1">INDIRECT(ADDRESS(4+MOD(2*$E$2+2-A495-D488+2*$E$2+1,2*$E$2+1),3))</f>
        <v>Player 23</v>
      </c>
      <c r="E495" s="3"/>
      <c r="F495" s="9"/>
    </row>
    <row r="496" spans="1:6" ht="12.75">
      <c r="A496" s="3">
        <v>6</v>
      </c>
      <c r="B496" s="3"/>
      <c r="C496" s="4" t="str">
        <f ca="1">INDIRECT(ADDRESS(4+MOD(A496-D488+2*$E$2+1,2*$E$2+1),3))</f>
        <v>Player 33</v>
      </c>
      <c r="D496" s="3" t="str">
        <f ca="1">INDIRECT(ADDRESS(4+MOD(2*$E$2+2-A496-D488+2*$E$2+1,2*$E$2+1),3))</f>
        <v>Player 22</v>
      </c>
      <c r="E496" s="3"/>
      <c r="F496" s="9"/>
    </row>
    <row r="497" spans="1:6" ht="12.75">
      <c r="A497" s="3">
        <v>7</v>
      </c>
      <c r="B497" s="3"/>
      <c r="C497" s="4" t="str">
        <f ca="1">INDIRECT(ADDRESS(4+MOD(A497-D488+2*$E$2+1,2*$E$2+1),3))</f>
        <v>Player 34</v>
      </c>
      <c r="D497" s="3" t="str">
        <f ca="1">INDIRECT(ADDRESS(4+MOD(2*$E$2+2-A497-D488+2*$E$2+1,2*$E$2+1),3))</f>
        <v>Player 21</v>
      </c>
      <c r="E497" s="3"/>
      <c r="F497" s="9"/>
    </row>
    <row r="498" spans="1:6" ht="12.75">
      <c r="A498" s="3">
        <v>8</v>
      </c>
      <c r="B498" s="3"/>
      <c r="C498" s="4" t="str">
        <f ca="1">INDIRECT(ADDRESS(4+MOD(A498-D488+2*$E$2+1,2*$E$2+1),3))</f>
        <v>Player 35</v>
      </c>
      <c r="D498" s="3" t="str">
        <f ca="1">INDIRECT(ADDRESS(4+MOD(2*$E$2+2-A498-D488+2*$E$2+1,2*$E$2+1),3))</f>
        <v>Player 20</v>
      </c>
      <c r="E498" s="3"/>
      <c r="F498" s="9"/>
    </row>
    <row r="499" spans="1:6" ht="12.75">
      <c r="A499" s="3">
        <v>9</v>
      </c>
      <c r="B499" s="3"/>
      <c r="C499" s="4" t="str">
        <f ca="1">INDIRECT(ADDRESS(4+MOD(A499-D488+2*$E$2+1,2*$E$2+1),3))</f>
        <v>Player 36</v>
      </c>
      <c r="D499" s="3" t="str">
        <f ca="1">INDIRECT(ADDRESS(4+MOD(2*$E$2+2-A499-D488+2*$E$2+1,2*$E$2+1),3))</f>
        <v>Player 19</v>
      </c>
      <c r="E499" s="3"/>
      <c r="F499" s="9"/>
    </row>
    <row r="500" spans="1:6" ht="12.75">
      <c r="A500" s="3">
        <v>10</v>
      </c>
      <c r="B500" s="3"/>
      <c r="C500" s="4" t="str">
        <f ca="1">INDIRECT(ADDRESS(4+MOD(A500-D488+2*$E$2+1,2*$E$2+1),3))</f>
        <v>Player 37</v>
      </c>
      <c r="D500" s="3" t="str">
        <f ca="1">INDIRECT(ADDRESS(4+MOD(2*$E$2+2-A500-D488+2*$E$2+1,2*$E$2+1),3))</f>
        <v>Player 18</v>
      </c>
      <c r="E500" s="3"/>
      <c r="F500" s="9"/>
    </row>
    <row r="501" spans="1:6" ht="12.75">
      <c r="A501" s="3">
        <v>11</v>
      </c>
      <c r="B501" s="3"/>
      <c r="C501" s="4" t="str">
        <f ca="1">INDIRECT(ADDRESS(4+MOD(A501-D488+2*$E$2+1,2*$E$2+1),3))</f>
        <v>Player 38</v>
      </c>
      <c r="D501" s="3" t="str">
        <f ca="1">INDIRECT(ADDRESS(4+MOD(2*$E$2+2-A501-D488+2*$E$2+1,2*$E$2+1),3))</f>
        <v>Player 17</v>
      </c>
      <c r="E501" s="3"/>
      <c r="F501" s="9"/>
    </row>
    <row r="502" spans="1:6" ht="12.75">
      <c r="A502" s="3">
        <v>12</v>
      </c>
      <c r="B502" s="3"/>
      <c r="C502" s="4" t="str">
        <f ca="1">INDIRECT(ADDRESS(4+MOD(A502-D488+2*$E$2+1,2*$E$2+1),3))</f>
        <v>Player 39</v>
      </c>
      <c r="D502" s="3" t="str">
        <f ca="1">INDIRECT(ADDRESS(4+MOD(2*$E$2+2-A502-D488+2*$E$2+1,2*$E$2+1),3))</f>
        <v>Player 16</v>
      </c>
      <c r="E502" s="3"/>
      <c r="F502" s="9"/>
    </row>
    <row r="503" spans="1:6" ht="12.75">
      <c r="A503" s="3">
        <v>13</v>
      </c>
      <c r="B503" s="3"/>
      <c r="C503" s="4" t="str">
        <f ca="1">INDIRECT(ADDRESS(4+MOD(A503-D488+2*$E$2+1,2*$E$2+1),3))</f>
        <v>Player 40</v>
      </c>
      <c r="D503" s="3" t="str">
        <f ca="1">INDIRECT(ADDRESS(4+MOD(2*$E$2+2-A503-D488+2*$E$2+1,2*$E$2+1),3))</f>
        <v>Player 15</v>
      </c>
      <c r="E503" s="3"/>
      <c r="F503" s="9"/>
    </row>
    <row r="504" spans="1:6" ht="12.75">
      <c r="A504" s="3">
        <v>14</v>
      </c>
      <c r="B504" s="3"/>
      <c r="C504" s="4" t="str">
        <f ca="1">INDIRECT(ADDRESS(4+MOD(A504-D488+2*$E$2+1,2*$E$2+1),3))</f>
        <v>Player 41 or Rest</v>
      </c>
      <c r="D504" s="3" t="str">
        <f ca="1">INDIRECT(ADDRESS(4+MOD(2*$E$2+2-A504-D488+2*$E$2+1,2*$E$2+1),3))</f>
        <v>Player 14</v>
      </c>
      <c r="E504" s="3"/>
      <c r="F504" s="9"/>
    </row>
    <row r="505" spans="1:6" ht="12.75">
      <c r="A505" s="3">
        <v>15</v>
      </c>
      <c r="B505" s="3"/>
      <c r="C505" s="4" t="str">
        <f ca="1">INDIRECT(ADDRESS(4+MOD(A505-D488+2*$E$2+1,2*$E$2+1),3))</f>
        <v>Player 1</v>
      </c>
      <c r="D505" s="3" t="str">
        <f ca="1">INDIRECT(ADDRESS(4+MOD(2*$E$2+2-A505-D488+2*$E$2+1,2*$E$2+1),3))</f>
        <v>Player 13</v>
      </c>
      <c r="E505" s="3"/>
      <c r="F505" s="9"/>
    </row>
    <row r="506" spans="1:6" ht="12.75">
      <c r="A506" s="3">
        <v>16</v>
      </c>
      <c r="B506" s="3"/>
      <c r="C506" s="4" t="str">
        <f ca="1">INDIRECT(ADDRESS(4+MOD(A506-D488+2*$E$2+1,2*$E$2+1),3))</f>
        <v>Player 2</v>
      </c>
      <c r="D506" s="3" t="str">
        <f ca="1">INDIRECT(ADDRESS(4+MOD(2*$E$2+2-A506-D488+2*$E$2+1,2*$E$2+1),3))</f>
        <v>Player 12</v>
      </c>
      <c r="E506" s="3"/>
      <c r="F506" s="9"/>
    </row>
    <row r="507" spans="1:6" ht="12.75">
      <c r="A507" s="3">
        <v>17</v>
      </c>
      <c r="B507" s="3"/>
      <c r="C507" s="4" t="str">
        <f ca="1">INDIRECT(ADDRESS(4+MOD(A507-D488+2*$E$2+1,2*$E$2+1),3))</f>
        <v>Player 3</v>
      </c>
      <c r="D507" s="3" t="str">
        <f ca="1">INDIRECT(ADDRESS(4+MOD(2*$E$2+2-A507-D488+2*$E$2+1,2*$E$2+1),3))</f>
        <v>Player 11</v>
      </c>
      <c r="E507" s="3"/>
      <c r="F507" s="9"/>
    </row>
    <row r="508" spans="1:6" ht="12.75">
      <c r="A508" s="3">
        <v>18</v>
      </c>
      <c r="B508" s="3"/>
      <c r="C508" s="4" t="str">
        <f ca="1">INDIRECT(ADDRESS(4+MOD(A508-D488+2*$E$2+1,2*$E$2+1),3))</f>
        <v>Player 4</v>
      </c>
      <c r="D508" s="3" t="str">
        <f ca="1">INDIRECT(ADDRESS(4+MOD(2*$E$2+2-A508-D488+2*$E$2+1,2*$E$2+1),3))</f>
        <v>Player 10</v>
      </c>
      <c r="E508" s="3"/>
      <c r="F508" s="9"/>
    </row>
    <row r="509" spans="1:6" ht="12.75">
      <c r="A509" s="3">
        <v>19</v>
      </c>
      <c r="B509" s="3"/>
      <c r="C509" s="4" t="str">
        <f ca="1">INDIRECT(ADDRESS(4+MOD(A509-D488+2*$E$2+1,2*$E$2+1),3))</f>
        <v>Player 5</v>
      </c>
      <c r="D509" s="3" t="str">
        <f ca="1">INDIRECT(ADDRESS(4+MOD(2*$E$2+2-A509-D488+2*$E$2+1,2*$E$2+1),3))</f>
        <v>Player 9</v>
      </c>
      <c r="E509" s="3"/>
      <c r="F509" s="9"/>
    </row>
    <row r="510" spans="1:6" ht="12.75">
      <c r="A510" s="3">
        <v>20</v>
      </c>
      <c r="B510" s="3"/>
      <c r="C510" s="4" t="str">
        <f ca="1">INDIRECT(ADDRESS(4+MOD(A510-D488+2*$E$2+1,2*$E$2+1),3))</f>
        <v>Player 6</v>
      </c>
      <c r="D510" s="3" t="str">
        <f ca="1">INDIRECT(ADDRESS(4+MOD(2*$E$2+2-A510-D488+2*$E$2+1,2*$E$2+1),3))</f>
        <v>Player 8</v>
      </c>
      <c r="E510" s="3"/>
      <c r="F510" s="9"/>
    </row>
    <row r="511" spans="1:6" ht="12.75">
      <c r="A511" s="6"/>
      <c r="B511" s="6"/>
      <c r="C511" s="7" t="str">
        <f ca="1">INDIRECT(ADDRESS(4+MOD($E$2+1-D488+2*$E$2+1,2*$E$2+1),3))</f>
        <v>Player 7</v>
      </c>
      <c r="D511" s="6" t="s">
        <v>6</v>
      </c>
      <c r="E511" s="6"/>
      <c r="F511" s="10"/>
    </row>
    <row r="512" spans="1:6" ht="12.75">
      <c r="A512" s="6"/>
      <c r="B512" s="6"/>
      <c r="C512" s="7"/>
      <c r="D512" s="6"/>
      <c r="E512" s="6"/>
      <c r="F512" s="10"/>
    </row>
    <row r="513" spans="1:6" ht="12.75">
      <c r="A513" s="6"/>
      <c r="B513" s="6"/>
      <c r="C513" s="7"/>
      <c r="D513" s="6"/>
      <c r="E513" s="6"/>
      <c r="F513" s="10"/>
    </row>
    <row r="514" spans="1:6" ht="12.75">
      <c r="A514" s="6"/>
      <c r="B514" s="6"/>
      <c r="C514" s="7"/>
      <c r="D514" s="6"/>
      <c r="E514" s="6"/>
      <c r="F514" s="10"/>
    </row>
    <row r="515" spans="1:6" ht="12.75">
      <c r="A515" s="6"/>
      <c r="B515" s="6"/>
      <c r="C515" s="7"/>
      <c r="D515" s="6"/>
      <c r="E515" s="6"/>
      <c r="F515" s="10"/>
    </row>
    <row r="516" spans="1:6" ht="12.75">
      <c r="A516" s="6"/>
      <c r="B516" s="6"/>
      <c r="C516" s="7"/>
      <c r="D516" s="6"/>
      <c r="E516" s="6"/>
      <c r="F516" s="10"/>
    </row>
    <row r="517" spans="1:6" ht="12.75">
      <c r="A517" s="6"/>
      <c r="B517" s="6"/>
      <c r="C517" s="7"/>
      <c r="D517" s="6"/>
      <c r="E517" s="6"/>
      <c r="F517" s="10"/>
    </row>
    <row r="518" spans="1:6" ht="12.75">
      <c r="A518" s="6"/>
      <c r="B518" s="6"/>
      <c r="C518" s="7"/>
      <c r="D518" s="6"/>
      <c r="E518" s="6"/>
      <c r="F518" s="10"/>
    </row>
    <row r="519" spans="1:6" ht="12.75">
      <c r="A519" s="6"/>
      <c r="B519" s="6"/>
      <c r="C519" s="7"/>
      <c r="D519" s="6"/>
      <c r="E519" s="6"/>
      <c r="F519" s="10"/>
    </row>
    <row r="520" spans="1:6" ht="12.75">
      <c r="A520" s="6"/>
      <c r="B520" s="6"/>
      <c r="C520" s="7"/>
      <c r="D520" s="6"/>
      <c r="E520" s="6"/>
      <c r="F520" s="10"/>
    </row>
    <row r="521" ht="12.75">
      <c r="A521" t="s">
        <v>9</v>
      </c>
    </row>
    <row r="522" spans="3:4" ht="12.75">
      <c r="C522" s="1" t="s">
        <v>58</v>
      </c>
      <c r="D522" s="2">
        <v>16</v>
      </c>
    </row>
    <row r="524" spans="1:6" ht="12.75">
      <c r="A524" s="3" t="s">
        <v>5</v>
      </c>
      <c r="B524" s="5" t="s">
        <v>3</v>
      </c>
      <c r="C524" s="4" t="s">
        <v>11</v>
      </c>
      <c r="D524" s="3" t="s">
        <v>10</v>
      </c>
      <c r="E524" s="5" t="s">
        <v>3</v>
      </c>
      <c r="F524" s="9" t="s">
        <v>4</v>
      </c>
    </row>
    <row r="525" spans="1:6" ht="12.75">
      <c r="A525" s="3">
        <v>1</v>
      </c>
      <c r="B525" s="3"/>
      <c r="C525" s="4" t="str">
        <f ca="1">INDIRECT(ADDRESS(4+MOD(A525-D522+2*$E$2+1,2*$E$2+1),3))</f>
        <v>Player 27</v>
      </c>
      <c r="D525" s="3" t="str">
        <f ca="1">INDIRECT(ADDRESS(4+MOD(2*$E$2+2-A525-D522+2*$E$2+1,2*$E$2+1),3))</f>
        <v>Player 26</v>
      </c>
      <c r="E525" s="3"/>
      <c r="F525" s="9"/>
    </row>
    <row r="526" spans="1:6" ht="12.75">
      <c r="A526" s="3">
        <v>2</v>
      </c>
      <c r="B526" s="3"/>
      <c r="C526" s="4" t="str">
        <f ca="1">INDIRECT(ADDRESS(4+MOD(A526-D522+2*$E$2+1,2*$E$2+1),3))</f>
        <v>Player 28</v>
      </c>
      <c r="D526" s="3" t="str">
        <f ca="1">INDIRECT(ADDRESS(4+MOD(2*$E$2+2-A526-D522+2*$E$2+1,2*$E$2+1),3))</f>
        <v>Player 25</v>
      </c>
      <c r="E526" s="3"/>
      <c r="F526" s="9"/>
    </row>
    <row r="527" spans="1:6" ht="12.75">
      <c r="A527" s="3">
        <v>3</v>
      </c>
      <c r="B527" s="3"/>
      <c r="C527" s="4" t="str">
        <f ca="1">INDIRECT(ADDRESS(4+MOD(A527-D522+2*$E$2+1,2*$E$2+1),3))</f>
        <v>Player 29</v>
      </c>
      <c r="D527" s="3" t="str">
        <f ca="1">INDIRECT(ADDRESS(4+MOD(2*$E$2+2-A527-D522+2*$E$2+1,2*$E$2+1),3))</f>
        <v>Player 24</v>
      </c>
      <c r="E527" s="3"/>
      <c r="F527" s="9"/>
    </row>
    <row r="528" spans="1:6" ht="12.75">
      <c r="A528" s="3">
        <v>4</v>
      </c>
      <c r="B528" s="3"/>
      <c r="C528" s="4" t="str">
        <f ca="1">INDIRECT(ADDRESS(4+MOD(A528-D522+2*$E$2+1,2*$E$2+1),3))</f>
        <v>Player 30</v>
      </c>
      <c r="D528" s="3" t="str">
        <f ca="1">INDIRECT(ADDRESS(4+MOD(2*$E$2+2-A528-D522+2*$E$2+1,2*$E$2+1),3))</f>
        <v>Player 23</v>
      </c>
      <c r="E528" s="3"/>
      <c r="F528" s="9"/>
    </row>
    <row r="529" spans="1:6" ht="12.75">
      <c r="A529" s="3">
        <v>5</v>
      </c>
      <c r="B529" s="3"/>
      <c r="C529" s="4" t="str">
        <f ca="1">INDIRECT(ADDRESS(4+MOD(A529-D522+2*$E$2+1,2*$E$2+1),3))</f>
        <v>Player 31</v>
      </c>
      <c r="D529" s="3" t="str">
        <f ca="1">INDIRECT(ADDRESS(4+MOD(2*$E$2+2-A529-D522+2*$E$2+1,2*$E$2+1),3))</f>
        <v>Player 22</v>
      </c>
      <c r="E529" s="3"/>
      <c r="F529" s="9"/>
    </row>
    <row r="530" spans="1:6" ht="12.75">
      <c r="A530" s="3">
        <v>6</v>
      </c>
      <c r="B530" s="3"/>
      <c r="C530" s="4" t="str">
        <f ca="1">INDIRECT(ADDRESS(4+MOD(A530-D522+2*$E$2+1,2*$E$2+1),3))</f>
        <v>Player 32</v>
      </c>
      <c r="D530" s="3" t="str">
        <f ca="1">INDIRECT(ADDRESS(4+MOD(2*$E$2+2-A530-D522+2*$E$2+1,2*$E$2+1),3))</f>
        <v>Player 21</v>
      </c>
      <c r="E530" s="3"/>
      <c r="F530" s="9"/>
    </row>
    <row r="531" spans="1:6" ht="12.75">
      <c r="A531" s="3">
        <v>7</v>
      </c>
      <c r="B531" s="3"/>
      <c r="C531" s="4" t="str">
        <f ca="1">INDIRECT(ADDRESS(4+MOD(A531-D522+2*$E$2+1,2*$E$2+1),3))</f>
        <v>Player 33</v>
      </c>
      <c r="D531" s="3" t="str">
        <f ca="1">INDIRECT(ADDRESS(4+MOD(2*$E$2+2-A531-D522+2*$E$2+1,2*$E$2+1),3))</f>
        <v>Player 20</v>
      </c>
      <c r="E531" s="3"/>
      <c r="F531" s="9"/>
    </row>
    <row r="532" spans="1:6" ht="12.75">
      <c r="A532" s="3">
        <v>8</v>
      </c>
      <c r="B532" s="3"/>
      <c r="C532" s="4" t="str">
        <f ca="1">INDIRECT(ADDRESS(4+MOD(A532-D522+2*$E$2+1,2*$E$2+1),3))</f>
        <v>Player 34</v>
      </c>
      <c r="D532" s="3" t="str">
        <f ca="1">INDIRECT(ADDRESS(4+MOD(2*$E$2+2-A532-D522+2*$E$2+1,2*$E$2+1),3))</f>
        <v>Player 19</v>
      </c>
      <c r="E532" s="3"/>
      <c r="F532" s="9"/>
    </row>
    <row r="533" spans="1:6" ht="12.75">
      <c r="A533" s="3">
        <v>9</v>
      </c>
      <c r="B533" s="3"/>
      <c r="C533" s="4" t="str">
        <f ca="1">INDIRECT(ADDRESS(4+MOD(A533-D522+2*$E$2+1,2*$E$2+1),3))</f>
        <v>Player 35</v>
      </c>
      <c r="D533" s="3" t="str">
        <f ca="1">INDIRECT(ADDRESS(4+MOD(2*$E$2+2-A533-D522+2*$E$2+1,2*$E$2+1),3))</f>
        <v>Player 18</v>
      </c>
      <c r="E533" s="3"/>
      <c r="F533" s="9"/>
    </row>
    <row r="534" spans="1:6" ht="12.75">
      <c r="A534" s="3">
        <v>10</v>
      </c>
      <c r="B534" s="3"/>
      <c r="C534" s="4" t="str">
        <f ca="1">INDIRECT(ADDRESS(4+MOD(A534-D522+2*$E$2+1,2*$E$2+1),3))</f>
        <v>Player 36</v>
      </c>
      <c r="D534" s="3" t="str">
        <f ca="1">INDIRECT(ADDRESS(4+MOD(2*$E$2+2-A534-D522+2*$E$2+1,2*$E$2+1),3))</f>
        <v>Player 17</v>
      </c>
      <c r="E534" s="3"/>
      <c r="F534" s="9"/>
    </row>
    <row r="535" spans="1:6" ht="12.75">
      <c r="A535" s="3">
        <v>11</v>
      </c>
      <c r="B535" s="3"/>
      <c r="C535" s="4" t="str">
        <f ca="1">INDIRECT(ADDRESS(4+MOD(A535-D522+2*$E$2+1,2*$E$2+1),3))</f>
        <v>Player 37</v>
      </c>
      <c r="D535" s="3" t="str">
        <f ca="1">INDIRECT(ADDRESS(4+MOD(2*$E$2+2-A535-D522+2*$E$2+1,2*$E$2+1),3))</f>
        <v>Player 16</v>
      </c>
      <c r="E535" s="3"/>
      <c r="F535" s="9"/>
    </row>
    <row r="536" spans="1:6" ht="12.75">
      <c r="A536" s="3">
        <v>12</v>
      </c>
      <c r="B536" s="3"/>
      <c r="C536" s="4" t="str">
        <f ca="1">INDIRECT(ADDRESS(4+MOD(A536-D522+2*$E$2+1,2*$E$2+1),3))</f>
        <v>Player 38</v>
      </c>
      <c r="D536" s="3" t="str">
        <f ca="1">INDIRECT(ADDRESS(4+MOD(2*$E$2+2-A536-D522+2*$E$2+1,2*$E$2+1),3))</f>
        <v>Player 15</v>
      </c>
      <c r="E536" s="3"/>
      <c r="F536" s="9"/>
    </row>
    <row r="537" spans="1:6" ht="12.75">
      <c r="A537" s="3">
        <v>13</v>
      </c>
      <c r="B537" s="3"/>
      <c r="C537" s="4" t="str">
        <f ca="1">INDIRECT(ADDRESS(4+MOD(A537-D522+2*$E$2+1,2*$E$2+1),3))</f>
        <v>Player 39</v>
      </c>
      <c r="D537" s="3" t="str">
        <f ca="1">INDIRECT(ADDRESS(4+MOD(2*$E$2+2-A537-D522+2*$E$2+1,2*$E$2+1),3))</f>
        <v>Player 14</v>
      </c>
      <c r="E537" s="3"/>
      <c r="F537" s="9"/>
    </row>
    <row r="538" spans="1:6" ht="12.75">
      <c r="A538" s="3">
        <v>14</v>
      </c>
      <c r="B538" s="3"/>
      <c r="C538" s="4" t="str">
        <f ca="1">INDIRECT(ADDRESS(4+MOD(A538-D522+2*$E$2+1,2*$E$2+1),3))</f>
        <v>Player 40</v>
      </c>
      <c r="D538" s="3" t="str">
        <f ca="1">INDIRECT(ADDRESS(4+MOD(2*$E$2+2-A538-D522+2*$E$2+1,2*$E$2+1),3))</f>
        <v>Player 13</v>
      </c>
      <c r="E538" s="3"/>
      <c r="F538" s="9"/>
    </row>
    <row r="539" spans="1:6" ht="12.75">
      <c r="A539" s="3">
        <v>15</v>
      </c>
      <c r="B539" s="3"/>
      <c r="C539" s="4" t="str">
        <f ca="1">INDIRECT(ADDRESS(4+MOD(A539-D522+2*$E$2+1,2*$E$2+1),3))</f>
        <v>Player 41 or Rest</v>
      </c>
      <c r="D539" s="3" t="str">
        <f ca="1">INDIRECT(ADDRESS(4+MOD(2*$E$2+2-A539-D522+2*$E$2+1,2*$E$2+1),3))</f>
        <v>Player 12</v>
      </c>
      <c r="E539" s="3"/>
      <c r="F539" s="9"/>
    </row>
    <row r="540" spans="1:6" ht="12.75">
      <c r="A540" s="3">
        <v>16</v>
      </c>
      <c r="B540" s="3"/>
      <c r="C540" s="4" t="str">
        <f ca="1">INDIRECT(ADDRESS(4+MOD(A540-D522+2*$E$2+1,2*$E$2+1),3))</f>
        <v>Player 1</v>
      </c>
      <c r="D540" s="3" t="str">
        <f ca="1">INDIRECT(ADDRESS(4+MOD(2*$E$2+2-A540-D522+2*$E$2+1,2*$E$2+1),3))</f>
        <v>Player 11</v>
      </c>
      <c r="E540" s="3"/>
      <c r="F540" s="9"/>
    </row>
    <row r="541" spans="1:6" ht="12.75">
      <c r="A541" s="3">
        <v>17</v>
      </c>
      <c r="B541" s="3"/>
      <c r="C541" s="4" t="str">
        <f ca="1">INDIRECT(ADDRESS(4+MOD(A541-D522+2*$E$2+1,2*$E$2+1),3))</f>
        <v>Player 2</v>
      </c>
      <c r="D541" s="3" t="str">
        <f ca="1">INDIRECT(ADDRESS(4+MOD(2*$E$2+2-A541-D522+2*$E$2+1,2*$E$2+1),3))</f>
        <v>Player 10</v>
      </c>
      <c r="E541" s="3"/>
      <c r="F541" s="9"/>
    </row>
    <row r="542" spans="1:6" ht="12.75">
      <c r="A542" s="3">
        <v>18</v>
      </c>
      <c r="B542" s="3"/>
      <c r="C542" s="4" t="str">
        <f ca="1">INDIRECT(ADDRESS(4+MOD(A542-D522+2*$E$2+1,2*$E$2+1),3))</f>
        <v>Player 3</v>
      </c>
      <c r="D542" s="3" t="str">
        <f ca="1">INDIRECT(ADDRESS(4+MOD(2*$E$2+2-A542-D522+2*$E$2+1,2*$E$2+1),3))</f>
        <v>Player 9</v>
      </c>
      <c r="E542" s="3"/>
      <c r="F542" s="9"/>
    </row>
    <row r="543" spans="1:6" ht="12.75">
      <c r="A543" s="3">
        <v>19</v>
      </c>
      <c r="B543" s="3"/>
      <c r="C543" s="4" t="str">
        <f ca="1">INDIRECT(ADDRESS(4+MOD(A543-D522+2*$E$2+1,2*$E$2+1),3))</f>
        <v>Player 4</v>
      </c>
      <c r="D543" s="3" t="str">
        <f ca="1">INDIRECT(ADDRESS(4+MOD(2*$E$2+2-A543-D522+2*$E$2+1,2*$E$2+1),3))</f>
        <v>Player 8</v>
      </c>
      <c r="E543" s="3"/>
      <c r="F543" s="9"/>
    </row>
    <row r="544" spans="1:6" ht="12.75">
      <c r="A544" s="3">
        <v>20</v>
      </c>
      <c r="B544" s="3"/>
      <c r="C544" s="4" t="str">
        <f ca="1">INDIRECT(ADDRESS(4+MOD(A544-D522+2*$E$2+1,2*$E$2+1),3))</f>
        <v>Player 5</v>
      </c>
      <c r="D544" s="3" t="str">
        <f ca="1">INDIRECT(ADDRESS(4+MOD(2*$E$2+2-A544-D522+2*$E$2+1,2*$E$2+1),3))</f>
        <v>Player 7</v>
      </c>
      <c r="E544" s="3"/>
      <c r="F544" s="9"/>
    </row>
    <row r="545" spans="1:6" ht="12.75">
      <c r="A545" s="6"/>
      <c r="B545" s="6"/>
      <c r="C545" s="7" t="str">
        <f ca="1">INDIRECT(ADDRESS(4+MOD($E$2+1-D522+2*$E$2+1,2*$E$2+1),3))</f>
        <v>Player 6</v>
      </c>
      <c r="D545" s="6" t="s">
        <v>6</v>
      </c>
      <c r="E545" s="6"/>
      <c r="F545" s="10"/>
    </row>
    <row r="546" spans="1:6" ht="12.75">
      <c r="A546" s="6"/>
      <c r="B546" s="6"/>
      <c r="C546" s="7"/>
      <c r="D546" s="6"/>
      <c r="E546" s="6"/>
      <c r="F546" s="10"/>
    </row>
    <row r="547" spans="1:6" ht="12.75">
      <c r="A547" s="6"/>
      <c r="B547" s="6"/>
      <c r="C547" s="7"/>
      <c r="D547" s="6"/>
      <c r="E547" s="6"/>
      <c r="F547" s="10"/>
    </row>
    <row r="548" spans="1:6" ht="12.75">
      <c r="A548" s="6"/>
      <c r="B548" s="6"/>
      <c r="C548" s="7"/>
      <c r="D548" s="6"/>
      <c r="E548" s="6"/>
      <c r="F548" s="10"/>
    </row>
    <row r="549" spans="1:6" ht="12.75">
      <c r="A549" s="6"/>
      <c r="B549" s="6"/>
      <c r="C549" s="7"/>
      <c r="D549" s="6"/>
      <c r="E549" s="6"/>
      <c r="F549" s="10"/>
    </row>
    <row r="550" spans="1:6" ht="12.75">
      <c r="A550" s="6"/>
      <c r="B550" s="6"/>
      <c r="C550" s="7"/>
      <c r="D550" s="6"/>
      <c r="E550" s="6"/>
      <c r="F550" s="10"/>
    </row>
    <row r="551" spans="1:6" ht="12.75">
      <c r="A551" s="6"/>
      <c r="B551" s="6"/>
      <c r="C551" s="7"/>
      <c r="D551" s="6"/>
      <c r="E551" s="6"/>
      <c r="F551" s="10"/>
    </row>
    <row r="552" spans="1:6" ht="12.75">
      <c r="A552" s="6"/>
      <c r="B552" s="6"/>
      <c r="C552" s="7"/>
      <c r="D552" s="6"/>
      <c r="E552" s="6"/>
      <c r="F552" s="10"/>
    </row>
    <row r="553" ht="12.75">
      <c r="A553" t="s">
        <v>9</v>
      </c>
    </row>
    <row r="554" spans="3:4" ht="12.75">
      <c r="C554" s="1" t="s">
        <v>58</v>
      </c>
      <c r="D554" s="2">
        <v>17</v>
      </c>
    </row>
    <row r="556" spans="1:6" ht="12.75">
      <c r="A556" s="3" t="s">
        <v>5</v>
      </c>
      <c r="B556" s="5" t="s">
        <v>3</v>
      </c>
      <c r="C556" s="4" t="s">
        <v>11</v>
      </c>
      <c r="D556" s="3" t="s">
        <v>10</v>
      </c>
      <c r="E556" s="5" t="s">
        <v>3</v>
      </c>
      <c r="F556" s="9" t="s">
        <v>4</v>
      </c>
    </row>
    <row r="557" spans="1:6" ht="12.75">
      <c r="A557" s="3">
        <v>1</v>
      </c>
      <c r="B557" s="3"/>
      <c r="C557" s="4" t="str">
        <f ca="1">INDIRECT(ADDRESS(4+MOD(A557-D554+2*$E$2+1,2*$E$2+1),3))</f>
        <v>Player 26</v>
      </c>
      <c r="D557" s="3" t="str">
        <f ca="1">INDIRECT(ADDRESS(4+MOD(2*$E$2+2-A557-D554+2*$E$2+1,2*$E$2+1),3))</f>
        <v>Player 25</v>
      </c>
      <c r="E557" s="3"/>
      <c r="F557" s="9"/>
    </row>
    <row r="558" spans="1:6" ht="12.75">
      <c r="A558" s="3">
        <v>2</v>
      </c>
      <c r="B558" s="3"/>
      <c r="C558" s="4" t="str">
        <f ca="1">INDIRECT(ADDRESS(4+MOD(A558-D554+2*$E$2+1,2*$E$2+1),3))</f>
        <v>Player 27</v>
      </c>
      <c r="D558" s="3" t="str">
        <f ca="1">INDIRECT(ADDRESS(4+MOD(2*$E$2+2-A558-D554+2*$E$2+1,2*$E$2+1),3))</f>
        <v>Player 24</v>
      </c>
      <c r="E558" s="3"/>
      <c r="F558" s="9"/>
    </row>
    <row r="559" spans="1:6" ht="12.75">
      <c r="A559" s="3">
        <v>3</v>
      </c>
      <c r="B559" s="3"/>
      <c r="C559" s="4" t="str">
        <f ca="1">INDIRECT(ADDRESS(4+MOD(A559-D554+2*$E$2+1,2*$E$2+1),3))</f>
        <v>Player 28</v>
      </c>
      <c r="D559" s="3" t="str">
        <f ca="1">INDIRECT(ADDRESS(4+MOD(2*$E$2+2-A559-D554+2*$E$2+1,2*$E$2+1),3))</f>
        <v>Player 23</v>
      </c>
      <c r="E559" s="3"/>
      <c r="F559" s="9"/>
    </row>
    <row r="560" spans="1:6" ht="12.75">
      <c r="A560" s="3">
        <v>4</v>
      </c>
      <c r="B560" s="3"/>
      <c r="C560" s="4" t="str">
        <f ca="1">INDIRECT(ADDRESS(4+MOD(A560-D554+2*$E$2+1,2*$E$2+1),3))</f>
        <v>Player 29</v>
      </c>
      <c r="D560" s="3" t="str">
        <f ca="1">INDIRECT(ADDRESS(4+MOD(2*$E$2+2-A560-D554+2*$E$2+1,2*$E$2+1),3))</f>
        <v>Player 22</v>
      </c>
      <c r="E560" s="3"/>
      <c r="F560" s="9"/>
    </row>
    <row r="561" spans="1:6" ht="12.75">
      <c r="A561" s="3">
        <v>5</v>
      </c>
      <c r="B561" s="3"/>
      <c r="C561" s="4" t="str">
        <f ca="1">INDIRECT(ADDRESS(4+MOD(A561-D554+2*$E$2+1,2*$E$2+1),3))</f>
        <v>Player 30</v>
      </c>
      <c r="D561" s="3" t="str">
        <f ca="1">INDIRECT(ADDRESS(4+MOD(2*$E$2+2-A561-D554+2*$E$2+1,2*$E$2+1),3))</f>
        <v>Player 21</v>
      </c>
      <c r="E561" s="3"/>
      <c r="F561" s="9"/>
    </row>
    <row r="562" spans="1:6" ht="12.75">
      <c r="A562" s="3">
        <v>6</v>
      </c>
      <c r="B562" s="3"/>
      <c r="C562" s="4" t="str">
        <f ca="1">INDIRECT(ADDRESS(4+MOD(A562-D554+2*$E$2+1,2*$E$2+1),3))</f>
        <v>Player 31</v>
      </c>
      <c r="D562" s="3" t="str">
        <f ca="1">INDIRECT(ADDRESS(4+MOD(2*$E$2+2-A562-D554+2*$E$2+1,2*$E$2+1),3))</f>
        <v>Player 20</v>
      </c>
      <c r="E562" s="3"/>
      <c r="F562" s="9"/>
    </row>
    <row r="563" spans="1:6" ht="12.75">
      <c r="A563" s="3">
        <v>7</v>
      </c>
      <c r="B563" s="3"/>
      <c r="C563" s="4" t="str">
        <f ca="1">INDIRECT(ADDRESS(4+MOD(A563-D554+2*$E$2+1,2*$E$2+1),3))</f>
        <v>Player 32</v>
      </c>
      <c r="D563" s="3" t="str">
        <f ca="1">INDIRECT(ADDRESS(4+MOD(2*$E$2+2-A563-D554+2*$E$2+1,2*$E$2+1),3))</f>
        <v>Player 19</v>
      </c>
      <c r="E563" s="3"/>
      <c r="F563" s="9"/>
    </row>
    <row r="564" spans="1:6" ht="12.75">
      <c r="A564" s="3">
        <v>8</v>
      </c>
      <c r="B564" s="3"/>
      <c r="C564" s="4" t="str">
        <f ca="1">INDIRECT(ADDRESS(4+MOD(A564-D554+2*$E$2+1,2*$E$2+1),3))</f>
        <v>Player 33</v>
      </c>
      <c r="D564" s="3" t="str">
        <f ca="1">INDIRECT(ADDRESS(4+MOD(2*$E$2+2-A564-D554+2*$E$2+1,2*$E$2+1),3))</f>
        <v>Player 18</v>
      </c>
      <c r="E564" s="3"/>
      <c r="F564" s="9"/>
    </row>
    <row r="565" spans="1:6" ht="12.75">
      <c r="A565" s="3">
        <v>9</v>
      </c>
      <c r="B565" s="3"/>
      <c r="C565" s="4" t="str">
        <f ca="1">INDIRECT(ADDRESS(4+MOD(A565-D554+2*$E$2+1,2*$E$2+1),3))</f>
        <v>Player 34</v>
      </c>
      <c r="D565" s="3" t="str">
        <f ca="1">INDIRECT(ADDRESS(4+MOD(2*$E$2+2-A565-D554+2*$E$2+1,2*$E$2+1),3))</f>
        <v>Player 17</v>
      </c>
      <c r="E565" s="3"/>
      <c r="F565" s="9"/>
    </row>
    <row r="566" spans="1:6" ht="12.75">
      <c r="A566" s="3">
        <v>10</v>
      </c>
      <c r="B566" s="3"/>
      <c r="C566" s="4" t="str">
        <f ca="1">INDIRECT(ADDRESS(4+MOD(A566-D554+2*$E$2+1,2*$E$2+1),3))</f>
        <v>Player 35</v>
      </c>
      <c r="D566" s="3" t="str">
        <f ca="1">INDIRECT(ADDRESS(4+MOD(2*$E$2+2-A566-D554+2*$E$2+1,2*$E$2+1),3))</f>
        <v>Player 16</v>
      </c>
      <c r="E566" s="3"/>
      <c r="F566" s="9"/>
    </row>
    <row r="567" spans="1:6" ht="12.75">
      <c r="A567" s="3">
        <v>11</v>
      </c>
      <c r="B567" s="3"/>
      <c r="C567" s="4" t="str">
        <f ca="1">INDIRECT(ADDRESS(4+MOD(A567-D554+2*$E$2+1,2*$E$2+1),3))</f>
        <v>Player 36</v>
      </c>
      <c r="D567" s="3" t="str">
        <f ca="1">INDIRECT(ADDRESS(4+MOD(2*$E$2+2-A567-D554+2*$E$2+1,2*$E$2+1),3))</f>
        <v>Player 15</v>
      </c>
      <c r="E567" s="3"/>
      <c r="F567" s="9"/>
    </row>
    <row r="568" spans="1:6" ht="12.75">
      <c r="A568" s="3">
        <v>12</v>
      </c>
      <c r="B568" s="3"/>
      <c r="C568" s="4" t="str">
        <f ca="1">INDIRECT(ADDRESS(4+MOD(A568-D554+2*$E$2+1,2*$E$2+1),3))</f>
        <v>Player 37</v>
      </c>
      <c r="D568" s="3" t="str">
        <f ca="1">INDIRECT(ADDRESS(4+MOD(2*$E$2+2-A568-D554+2*$E$2+1,2*$E$2+1),3))</f>
        <v>Player 14</v>
      </c>
      <c r="E568" s="3"/>
      <c r="F568" s="9"/>
    </row>
    <row r="569" spans="1:6" ht="12.75">
      <c r="A569" s="3">
        <v>13</v>
      </c>
      <c r="B569" s="3"/>
      <c r="C569" s="4" t="str">
        <f ca="1">INDIRECT(ADDRESS(4+MOD(A569-D554+2*$E$2+1,2*$E$2+1),3))</f>
        <v>Player 38</v>
      </c>
      <c r="D569" s="3" t="str">
        <f ca="1">INDIRECT(ADDRESS(4+MOD(2*$E$2+2-A569-D554+2*$E$2+1,2*$E$2+1),3))</f>
        <v>Player 13</v>
      </c>
      <c r="E569" s="3"/>
      <c r="F569" s="9"/>
    </row>
    <row r="570" spans="1:6" ht="12.75">
      <c r="A570" s="3">
        <v>14</v>
      </c>
      <c r="B570" s="3"/>
      <c r="C570" s="4" t="str">
        <f ca="1">INDIRECT(ADDRESS(4+MOD(A570-D554+2*$E$2+1,2*$E$2+1),3))</f>
        <v>Player 39</v>
      </c>
      <c r="D570" s="3" t="str">
        <f ca="1">INDIRECT(ADDRESS(4+MOD(2*$E$2+2-A570-D554+2*$E$2+1,2*$E$2+1),3))</f>
        <v>Player 12</v>
      </c>
      <c r="E570" s="3"/>
      <c r="F570" s="9"/>
    </row>
    <row r="571" spans="1:6" ht="12.75">
      <c r="A571" s="3">
        <v>15</v>
      </c>
      <c r="B571" s="3"/>
      <c r="C571" s="4" t="str">
        <f ca="1">INDIRECT(ADDRESS(4+MOD(A571-D554+2*$E$2+1,2*$E$2+1),3))</f>
        <v>Player 40</v>
      </c>
      <c r="D571" s="3" t="str">
        <f ca="1">INDIRECT(ADDRESS(4+MOD(2*$E$2+2-A571-D554+2*$E$2+1,2*$E$2+1),3))</f>
        <v>Player 11</v>
      </c>
      <c r="E571" s="3"/>
      <c r="F571" s="9"/>
    </row>
    <row r="572" spans="1:6" ht="12.75">
      <c r="A572" s="3">
        <v>16</v>
      </c>
      <c r="B572" s="3"/>
      <c r="C572" s="4" t="str">
        <f ca="1">INDIRECT(ADDRESS(4+MOD(A572-D554+2*$E$2+1,2*$E$2+1),3))</f>
        <v>Player 41 or Rest</v>
      </c>
      <c r="D572" s="3" t="str">
        <f ca="1">INDIRECT(ADDRESS(4+MOD(2*$E$2+2-A572-D554+2*$E$2+1,2*$E$2+1),3))</f>
        <v>Player 10</v>
      </c>
      <c r="E572" s="3"/>
      <c r="F572" s="9"/>
    </row>
    <row r="573" spans="1:6" ht="12.75">
      <c r="A573" s="3">
        <v>17</v>
      </c>
      <c r="B573" s="3"/>
      <c r="C573" s="4" t="str">
        <f ca="1">INDIRECT(ADDRESS(4+MOD(A573-D554+2*$E$2+1,2*$E$2+1),3))</f>
        <v>Player 1</v>
      </c>
      <c r="D573" s="3" t="str">
        <f ca="1">INDIRECT(ADDRESS(4+MOD(2*$E$2+2-A573-D554+2*$E$2+1,2*$E$2+1),3))</f>
        <v>Player 9</v>
      </c>
      <c r="E573" s="3"/>
      <c r="F573" s="9"/>
    </row>
    <row r="574" spans="1:6" ht="12.75">
      <c r="A574" s="3">
        <v>18</v>
      </c>
      <c r="B574" s="3"/>
      <c r="C574" s="4" t="str">
        <f ca="1">INDIRECT(ADDRESS(4+MOD(A574-D554+2*$E$2+1,2*$E$2+1),3))</f>
        <v>Player 2</v>
      </c>
      <c r="D574" s="3" t="str">
        <f ca="1">INDIRECT(ADDRESS(4+MOD(2*$E$2+2-A574-D554+2*$E$2+1,2*$E$2+1),3))</f>
        <v>Player 8</v>
      </c>
      <c r="E574" s="3"/>
      <c r="F574" s="9"/>
    </row>
    <row r="575" spans="1:6" ht="12.75">
      <c r="A575" s="3">
        <v>19</v>
      </c>
      <c r="B575" s="3"/>
      <c r="C575" s="4" t="str">
        <f ca="1">INDIRECT(ADDRESS(4+MOD(A575-D554+2*$E$2+1,2*$E$2+1),3))</f>
        <v>Player 3</v>
      </c>
      <c r="D575" s="3" t="str">
        <f ca="1">INDIRECT(ADDRESS(4+MOD(2*$E$2+2-A575-D554+2*$E$2+1,2*$E$2+1),3))</f>
        <v>Player 7</v>
      </c>
      <c r="E575" s="3"/>
      <c r="F575" s="9"/>
    </row>
    <row r="576" spans="1:6" ht="12.75">
      <c r="A576" s="3">
        <v>20</v>
      </c>
      <c r="B576" s="3"/>
      <c r="C576" s="4" t="str">
        <f ca="1">INDIRECT(ADDRESS(4+MOD(A576-D554+2*$E$2+1,2*$E$2+1),3))</f>
        <v>Player 4</v>
      </c>
      <c r="D576" s="3" t="str">
        <f ca="1">INDIRECT(ADDRESS(4+MOD(2*$E$2+2-A576-D554+2*$E$2+1,2*$E$2+1),3))</f>
        <v>Player 6</v>
      </c>
      <c r="E576" s="3"/>
      <c r="F576" s="9"/>
    </row>
    <row r="577" spans="1:6" ht="12.75">
      <c r="A577" s="6"/>
      <c r="B577" s="6"/>
      <c r="C577" s="7" t="str">
        <f ca="1">INDIRECT(ADDRESS(4+MOD($E$2+1-D554+2*$E$2+1,2*$E$2+1),3))</f>
        <v>Player 5</v>
      </c>
      <c r="D577" s="6" t="s">
        <v>6</v>
      </c>
      <c r="E577" s="6"/>
      <c r="F577" s="10"/>
    </row>
    <row r="578" spans="1:6" ht="12.75">
      <c r="A578" s="6"/>
      <c r="B578" s="6"/>
      <c r="C578" s="7"/>
      <c r="D578" s="6"/>
      <c r="E578" s="6"/>
      <c r="F578" s="10"/>
    </row>
    <row r="579" spans="1:6" ht="12.75">
      <c r="A579" s="6"/>
      <c r="B579" s="6"/>
      <c r="C579" s="7"/>
      <c r="D579" s="6"/>
      <c r="E579" s="6"/>
      <c r="F579" s="10"/>
    </row>
    <row r="580" spans="1:6" ht="12.75">
      <c r="A580" s="6"/>
      <c r="B580" s="6"/>
      <c r="C580" s="7"/>
      <c r="D580" s="6"/>
      <c r="E580" s="6"/>
      <c r="F580" s="10"/>
    </row>
    <row r="581" spans="1:6" ht="12.75">
      <c r="A581" s="6"/>
      <c r="B581" s="6"/>
      <c r="C581" s="7"/>
      <c r="D581" s="6"/>
      <c r="E581" s="6"/>
      <c r="F581" s="10"/>
    </row>
    <row r="582" spans="1:6" ht="12.75">
      <c r="A582" s="6"/>
      <c r="B582" s="6"/>
      <c r="C582" s="7"/>
      <c r="D582" s="6"/>
      <c r="E582" s="6"/>
      <c r="F582" s="10"/>
    </row>
    <row r="583" spans="1:6" ht="12.75">
      <c r="A583" s="6"/>
      <c r="B583" s="6"/>
      <c r="C583" s="7"/>
      <c r="D583" s="6"/>
      <c r="E583" s="6"/>
      <c r="F583" s="10"/>
    </row>
    <row r="584" spans="1:6" ht="12.75">
      <c r="A584" s="6"/>
      <c r="B584" s="6"/>
      <c r="C584" s="7"/>
      <c r="D584" s="6"/>
      <c r="E584" s="6"/>
      <c r="F584" s="10"/>
    </row>
    <row r="585" spans="1:6" ht="12.75">
      <c r="A585" s="6"/>
      <c r="B585" s="6"/>
      <c r="C585" s="7"/>
      <c r="D585" s="6"/>
      <c r="E585" s="6"/>
      <c r="F585" s="10"/>
    </row>
    <row r="586" ht="12.75">
      <c r="A586" t="s">
        <v>9</v>
      </c>
    </row>
    <row r="587" spans="3:4" ht="12.75">
      <c r="C587" s="1" t="s">
        <v>58</v>
      </c>
      <c r="D587" s="2">
        <v>18</v>
      </c>
    </row>
    <row r="589" spans="1:6" ht="12.75">
      <c r="A589" s="3" t="s">
        <v>5</v>
      </c>
      <c r="B589" s="5" t="s">
        <v>3</v>
      </c>
      <c r="C589" s="4" t="s">
        <v>11</v>
      </c>
      <c r="D589" s="3" t="s">
        <v>10</v>
      </c>
      <c r="E589" s="5" t="s">
        <v>3</v>
      </c>
      <c r="F589" s="9" t="s">
        <v>4</v>
      </c>
    </row>
    <row r="590" spans="1:6" ht="12.75">
      <c r="A590" s="3">
        <v>1</v>
      </c>
      <c r="B590" s="3"/>
      <c r="C590" s="4" t="str">
        <f ca="1">INDIRECT(ADDRESS(4+MOD(A590-D587+2*$E$2+1,2*$E$2+1),3))</f>
        <v>Player 25</v>
      </c>
      <c r="D590" s="3" t="str">
        <f ca="1">INDIRECT(ADDRESS(4+MOD(2*$E$2+2-A590-D587+2*$E$2+1,2*$E$2+1),3))</f>
        <v>Player 24</v>
      </c>
      <c r="E590" s="3"/>
      <c r="F590" s="9"/>
    </row>
    <row r="591" spans="1:6" ht="12.75">
      <c r="A591" s="3">
        <v>2</v>
      </c>
      <c r="B591" s="3"/>
      <c r="C591" s="4" t="str">
        <f ca="1">INDIRECT(ADDRESS(4+MOD(A591-D587+2*$E$2+1,2*$E$2+1),3))</f>
        <v>Player 26</v>
      </c>
      <c r="D591" s="3" t="str">
        <f ca="1">INDIRECT(ADDRESS(4+MOD(2*$E$2+2-A591-D587+2*$E$2+1,2*$E$2+1),3))</f>
        <v>Player 23</v>
      </c>
      <c r="E591" s="3"/>
      <c r="F591" s="9"/>
    </row>
    <row r="592" spans="1:6" ht="12.75">
      <c r="A592" s="3">
        <v>3</v>
      </c>
      <c r="B592" s="3"/>
      <c r="C592" s="4" t="str">
        <f ca="1">INDIRECT(ADDRESS(4+MOD(A592-D587+2*$E$2+1,2*$E$2+1),3))</f>
        <v>Player 27</v>
      </c>
      <c r="D592" s="3" t="str">
        <f ca="1">INDIRECT(ADDRESS(4+MOD(2*$E$2+2-A592-D587+2*$E$2+1,2*$E$2+1),3))</f>
        <v>Player 22</v>
      </c>
      <c r="E592" s="3"/>
      <c r="F592" s="9"/>
    </row>
    <row r="593" spans="1:6" ht="12.75">
      <c r="A593" s="3">
        <v>4</v>
      </c>
      <c r="B593" s="3"/>
      <c r="C593" s="4" t="str">
        <f ca="1">INDIRECT(ADDRESS(4+MOD(A593-D587+2*$E$2+1,2*$E$2+1),3))</f>
        <v>Player 28</v>
      </c>
      <c r="D593" s="3" t="str">
        <f ca="1">INDIRECT(ADDRESS(4+MOD(2*$E$2+2-A593-D587+2*$E$2+1,2*$E$2+1),3))</f>
        <v>Player 21</v>
      </c>
      <c r="E593" s="3"/>
      <c r="F593" s="9"/>
    </row>
    <row r="594" spans="1:6" ht="12.75">
      <c r="A594" s="3">
        <v>5</v>
      </c>
      <c r="B594" s="3"/>
      <c r="C594" s="4" t="str">
        <f ca="1">INDIRECT(ADDRESS(4+MOD(A594-D587+2*$E$2+1,2*$E$2+1),3))</f>
        <v>Player 29</v>
      </c>
      <c r="D594" s="3" t="str">
        <f ca="1">INDIRECT(ADDRESS(4+MOD(2*$E$2+2-A594-D587+2*$E$2+1,2*$E$2+1),3))</f>
        <v>Player 20</v>
      </c>
      <c r="E594" s="3"/>
      <c r="F594" s="9"/>
    </row>
    <row r="595" spans="1:6" ht="12.75">
      <c r="A595" s="3">
        <v>6</v>
      </c>
      <c r="B595" s="3"/>
      <c r="C595" s="4" t="str">
        <f ca="1">INDIRECT(ADDRESS(4+MOD(A595-D587+2*$E$2+1,2*$E$2+1),3))</f>
        <v>Player 30</v>
      </c>
      <c r="D595" s="3" t="str">
        <f ca="1">INDIRECT(ADDRESS(4+MOD(2*$E$2+2-A595-D587+2*$E$2+1,2*$E$2+1),3))</f>
        <v>Player 19</v>
      </c>
      <c r="E595" s="3"/>
      <c r="F595" s="9"/>
    </row>
    <row r="596" spans="1:6" ht="12.75">
      <c r="A596" s="3">
        <v>7</v>
      </c>
      <c r="B596" s="3"/>
      <c r="C596" s="4" t="str">
        <f ca="1">INDIRECT(ADDRESS(4+MOD(A596-D587+2*$E$2+1,2*$E$2+1),3))</f>
        <v>Player 31</v>
      </c>
      <c r="D596" s="3" t="str">
        <f ca="1">INDIRECT(ADDRESS(4+MOD(2*$E$2+2-A596-D587+2*$E$2+1,2*$E$2+1),3))</f>
        <v>Player 18</v>
      </c>
      <c r="E596" s="3"/>
      <c r="F596" s="9"/>
    </row>
    <row r="597" spans="1:6" ht="12.75">
      <c r="A597" s="3">
        <v>8</v>
      </c>
      <c r="B597" s="3"/>
      <c r="C597" s="4" t="str">
        <f ca="1">INDIRECT(ADDRESS(4+MOD(A597-D587+2*$E$2+1,2*$E$2+1),3))</f>
        <v>Player 32</v>
      </c>
      <c r="D597" s="3" t="str">
        <f ca="1">INDIRECT(ADDRESS(4+MOD(2*$E$2+2-A597-D587+2*$E$2+1,2*$E$2+1),3))</f>
        <v>Player 17</v>
      </c>
      <c r="E597" s="3"/>
      <c r="F597" s="9"/>
    </row>
    <row r="598" spans="1:6" ht="12.75">
      <c r="A598" s="3">
        <v>9</v>
      </c>
      <c r="B598" s="3"/>
      <c r="C598" s="4" t="str">
        <f ca="1">INDIRECT(ADDRESS(4+MOD(A598-D587+2*$E$2+1,2*$E$2+1),3))</f>
        <v>Player 33</v>
      </c>
      <c r="D598" s="3" t="str">
        <f ca="1">INDIRECT(ADDRESS(4+MOD(2*$E$2+2-A598-D587+2*$E$2+1,2*$E$2+1),3))</f>
        <v>Player 16</v>
      </c>
      <c r="E598" s="3"/>
      <c r="F598" s="9"/>
    </row>
    <row r="599" spans="1:6" ht="12.75">
      <c r="A599" s="3">
        <v>10</v>
      </c>
      <c r="B599" s="3"/>
      <c r="C599" s="4" t="str">
        <f ca="1">INDIRECT(ADDRESS(4+MOD(A599-D587+2*$E$2+1,2*$E$2+1),3))</f>
        <v>Player 34</v>
      </c>
      <c r="D599" s="3" t="str">
        <f ca="1">INDIRECT(ADDRESS(4+MOD(2*$E$2+2-A599-D587+2*$E$2+1,2*$E$2+1),3))</f>
        <v>Player 15</v>
      </c>
      <c r="E599" s="3"/>
      <c r="F599" s="9"/>
    </row>
    <row r="600" spans="1:6" ht="12.75">
      <c r="A600" s="3">
        <v>11</v>
      </c>
      <c r="B600" s="3"/>
      <c r="C600" s="4" t="str">
        <f ca="1">INDIRECT(ADDRESS(4+MOD(A600-D587+2*$E$2+1,2*$E$2+1),3))</f>
        <v>Player 35</v>
      </c>
      <c r="D600" s="3" t="str">
        <f ca="1">INDIRECT(ADDRESS(4+MOD(2*$E$2+2-A600-D587+2*$E$2+1,2*$E$2+1),3))</f>
        <v>Player 14</v>
      </c>
      <c r="E600" s="3"/>
      <c r="F600" s="9"/>
    </row>
    <row r="601" spans="1:6" ht="12.75">
      <c r="A601" s="3">
        <v>12</v>
      </c>
      <c r="B601" s="3"/>
      <c r="C601" s="4" t="str">
        <f ca="1">INDIRECT(ADDRESS(4+MOD(A601-D587+2*$E$2+1,2*$E$2+1),3))</f>
        <v>Player 36</v>
      </c>
      <c r="D601" s="3" t="str">
        <f ca="1">INDIRECT(ADDRESS(4+MOD(2*$E$2+2-A601-D587+2*$E$2+1,2*$E$2+1),3))</f>
        <v>Player 13</v>
      </c>
      <c r="E601" s="3"/>
      <c r="F601" s="9"/>
    </row>
    <row r="602" spans="1:6" ht="12.75">
      <c r="A602" s="3">
        <v>13</v>
      </c>
      <c r="B602" s="3"/>
      <c r="C602" s="4" t="str">
        <f ca="1">INDIRECT(ADDRESS(4+MOD(A602-D587+2*$E$2+1,2*$E$2+1),3))</f>
        <v>Player 37</v>
      </c>
      <c r="D602" s="3" t="str">
        <f ca="1">INDIRECT(ADDRESS(4+MOD(2*$E$2+2-A602-D587+2*$E$2+1,2*$E$2+1),3))</f>
        <v>Player 12</v>
      </c>
      <c r="E602" s="3"/>
      <c r="F602" s="9"/>
    </row>
    <row r="603" spans="1:6" ht="12.75">
      <c r="A603" s="3">
        <v>14</v>
      </c>
      <c r="B603" s="3"/>
      <c r="C603" s="4" t="str">
        <f ca="1">INDIRECT(ADDRESS(4+MOD(A603-D587+2*$E$2+1,2*$E$2+1),3))</f>
        <v>Player 38</v>
      </c>
      <c r="D603" s="3" t="str">
        <f ca="1">INDIRECT(ADDRESS(4+MOD(2*$E$2+2-A603-D587+2*$E$2+1,2*$E$2+1),3))</f>
        <v>Player 11</v>
      </c>
      <c r="E603" s="3"/>
      <c r="F603" s="9"/>
    </row>
    <row r="604" spans="1:6" ht="12.75">
      <c r="A604" s="3">
        <v>15</v>
      </c>
      <c r="B604" s="3"/>
      <c r="C604" s="4" t="str">
        <f ca="1">INDIRECT(ADDRESS(4+MOD(A604-D587+2*$E$2+1,2*$E$2+1),3))</f>
        <v>Player 39</v>
      </c>
      <c r="D604" s="3" t="str">
        <f ca="1">INDIRECT(ADDRESS(4+MOD(2*$E$2+2-A604-D587+2*$E$2+1,2*$E$2+1),3))</f>
        <v>Player 10</v>
      </c>
      <c r="E604" s="3"/>
      <c r="F604" s="9"/>
    </row>
    <row r="605" spans="1:6" ht="12.75">
      <c r="A605" s="3">
        <v>16</v>
      </c>
      <c r="B605" s="3"/>
      <c r="C605" s="4" t="str">
        <f ca="1">INDIRECT(ADDRESS(4+MOD(A605-D587+2*$E$2+1,2*$E$2+1),3))</f>
        <v>Player 40</v>
      </c>
      <c r="D605" s="3" t="str">
        <f ca="1">INDIRECT(ADDRESS(4+MOD(2*$E$2+2-A605-D587+2*$E$2+1,2*$E$2+1),3))</f>
        <v>Player 9</v>
      </c>
      <c r="E605" s="3"/>
      <c r="F605" s="9"/>
    </row>
    <row r="606" spans="1:6" ht="12.75">
      <c r="A606" s="3">
        <v>17</v>
      </c>
      <c r="B606" s="3"/>
      <c r="C606" s="4" t="str">
        <f ca="1">INDIRECT(ADDRESS(4+MOD(A606-D587+2*$E$2+1,2*$E$2+1),3))</f>
        <v>Player 41 or Rest</v>
      </c>
      <c r="D606" s="3" t="str">
        <f ca="1">INDIRECT(ADDRESS(4+MOD(2*$E$2+2-A606-D587+2*$E$2+1,2*$E$2+1),3))</f>
        <v>Player 8</v>
      </c>
      <c r="E606" s="3"/>
      <c r="F606" s="9"/>
    </row>
    <row r="607" spans="1:6" ht="12.75">
      <c r="A607" s="3">
        <v>18</v>
      </c>
      <c r="B607" s="3"/>
      <c r="C607" s="4" t="str">
        <f ca="1">INDIRECT(ADDRESS(4+MOD(A607-D587+2*$E$2+1,2*$E$2+1),3))</f>
        <v>Player 1</v>
      </c>
      <c r="D607" s="3" t="str">
        <f ca="1">INDIRECT(ADDRESS(4+MOD(2*$E$2+2-A607-D587+2*$E$2+1,2*$E$2+1),3))</f>
        <v>Player 7</v>
      </c>
      <c r="E607" s="3"/>
      <c r="F607" s="9"/>
    </row>
    <row r="608" spans="1:6" ht="12.75">
      <c r="A608" s="3">
        <v>19</v>
      </c>
      <c r="B608" s="3"/>
      <c r="C608" s="4" t="str">
        <f ca="1">INDIRECT(ADDRESS(4+MOD(A608-D587+2*$E$2+1,2*$E$2+1),3))</f>
        <v>Player 2</v>
      </c>
      <c r="D608" s="3" t="str">
        <f ca="1">INDIRECT(ADDRESS(4+MOD(2*$E$2+2-A608-D587+2*$E$2+1,2*$E$2+1),3))</f>
        <v>Player 6</v>
      </c>
      <c r="E608" s="3"/>
      <c r="F608" s="9"/>
    </row>
    <row r="609" spans="1:6" ht="12.75">
      <c r="A609" s="3">
        <v>20</v>
      </c>
      <c r="B609" s="3"/>
      <c r="C609" s="4" t="str">
        <f ca="1">INDIRECT(ADDRESS(4+MOD(A609-D587+2*$E$2+1,2*$E$2+1),3))</f>
        <v>Player 3</v>
      </c>
      <c r="D609" s="3" t="str">
        <f ca="1">INDIRECT(ADDRESS(4+MOD(2*$E$2+2-A609-D587+2*$E$2+1,2*$E$2+1),3))</f>
        <v>Player 5</v>
      </c>
      <c r="E609" s="3"/>
      <c r="F609" s="9"/>
    </row>
    <row r="610" spans="1:6" ht="12.75">
      <c r="A610" s="6"/>
      <c r="B610" s="6"/>
      <c r="C610" s="7" t="str">
        <f ca="1">INDIRECT(ADDRESS(4+MOD($E$2+1-D587+2*$E$2+1,2*$E$2+1),3))</f>
        <v>Player 4</v>
      </c>
      <c r="D610" s="6" t="s">
        <v>6</v>
      </c>
      <c r="E610" s="6"/>
      <c r="F610" s="10"/>
    </row>
    <row r="611" spans="1:6" ht="12.75">
      <c r="A611" s="6"/>
      <c r="B611" s="6"/>
      <c r="C611" s="7"/>
      <c r="D611" s="6"/>
      <c r="E611" s="6"/>
      <c r="F611" s="10"/>
    </row>
    <row r="612" spans="1:6" ht="12.75">
      <c r="A612" s="6"/>
      <c r="B612" s="6"/>
      <c r="C612" s="7"/>
      <c r="D612" s="6"/>
      <c r="E612" s="6"/>
      <c r="F612" s="10"/>
    </row>
    <row r="613" spans="1:6" ht="12.75">
      <c r="A613" s="6"/>
      <c r="B613" s="6"/>
      <c r="C613" s="7"/>
      <c r="D613" s="6"/>
      <c r="E613" s="6"/>
      <c r="F613" s="10"/>
    </row>
    <row r="614" spans="1:6" ht="12.75">
      <c r="A614" s="6"/>
      <c r="B614" s="6"/>
      <c r="C614" s="7"/>
      <c r="D614" s="6"/>
      <c r="E614" s="6"/>
      <c r="F614" s="10"/>
    </row>
    <row r="615" spans="1:6" ht="12.75">
      <c r="A615" s="6"/>
      <c r="B615" s="6"/>
      <c r="C615" s="7"/>
      <c r="D615" s="6"/>
      <c r="E615" s="6"/>
      <c r="F615" s="10"/>
    </row>
    <row r="616" spans="1:6" ht="12.75">
      <c r="A616" s="6"/>
      <c r="B616" s="6"/>
      <c r="C616" s="7"/>
      <c r="D616" s="6"/>
      <c r="E616" s="6"/>
      <c r="F616" s="10"/>
    </row>
    <row r="617" spans="1:6" ht="12.75">
      <c r="A617" s="6"/>
      <c r="B617" s="6"/>
      <c r="C617" s="7"/>
      <c r="D617" s="6"/>
      <c r="E617" s="6"/>
      <c r="F617" s="10"/>
    </row>
    <row r="618" spans="1:6" ht="12.75">
      <c r="A618" s="6"/>
      <c r="B618" s="6"/>
      <c r="C618" s="7"/>
      <c r="D618" s="6"/>
      <c r="E618" s="6"/>
      <c r="F618" s="10"/>
    </row>
    <row r="619" ht="12.75">
      <c r="A619" t="s">
        <v>9</v>
      </c>
    </row>
    <row r="620" spans="3:4" ht="12.75">
      <c r="C620" s="1" t="s">
        <v>58</v>
      </c>
      <c r="D620" s="2">
        <v>19</v>
      </c>
    </row>
    <row r="622" spans="1:6" ht="12.75">
      <c r="A622" s="3" t="s">
        <v>5</v>
      </c>
      <c r="B622" s="5" t="s">
        <v>3</v>
      </c>
      <c r="C622" s="4" t="s">
        <v>11</v>
      </c>
      <c r="D622" s="3" t="s">
        <v>10</v>
      </c>
      <c r="E622" s="5" t="s">
        <v>3</v>
      </c>
      <c r="F622" s="9" t="s">
        <v>4</v>
      </c>
    </row>
    <row r="623" spans="1:6" ht="12.75">
      <c r="A623" s="3">
        <v>1</v>
      </c>
      <c r="B623" s="3"/>
      <c r="C623" s="4" t="str">
        <f ca="1">INDIRECT(ADDRESS(4+MOD(A623-D620+2*$E$2+1,2*$E$2+1),3))</f>
        <v>Player 24</v>
      </c>
      <c r="D623" s="3" t="str">
        <f ca="1">INDIRECT(ADDRESS(4+MOD(2*$E$2+2-A623-D620+2*$E$2+1,2*$E$2+1),3))</f>
        <v>Player 23</v>
      </c>
      <c r="E623" s="3"/>
      <c r="F623" s="9"/>
    </row>
    <row r="624" spans="1:6" ht="12.75">
      <c r="A624" s="3">
        <v>2</v>
      </c>
      <c r="B624" s="3"/>
      <c r="C624" s="4" t="str">
        <f ca="1">INDIRECT(ADDRESS(4+MOD(A624-D620+2*$E$2+1,2*$E$2+1),3))</f>
        <v>Player 25</v>
      </c>
      <c r="D624" s="3" t="str">
        <f ca="1">INDIRECT(ADDRESS(4+MOD(2*$E$2+2-A624-D620+2*$E$2+1,2*$E$2+1),3))</f>
        <v>Player 22</v>
      </c>
      <c r="E624" s="3"/>
      <c r="F624" s="9"/>
    </row>
    <row r="625" spans="1:6" ht="12.75">
      <c r="A625" s="3">
        <v>3</v>
      </c>
      <c r="B625" s="3"/>
      <c r="C625" s="4" t="str">
        <f ca="1">INDIRECT(ADDRESS(4+MOD(A625-D620+2*$E$2+1,2*$E$2+1),3))</f>
        <v>Player 26</v>
      </c>
      <c r="D625" s="3" t="str">
        <f ca="1">INDIRECT(ADDRESS(4+MOD(2*$E$2+2-A625-D620+2*$E$2+1,2*$E$2+1),3))</f>
        <v>Player 21</v>
      </c>
      <c r="E625" s="3"/>
      <c r="F625" s="9"/>
    </row>
    <row r="626" spans="1:6" ht="12.75">
      <c r="A626" s="3">
        <v>4</v>
      </c>
      <c r="B626" s="3"/>
      <c r="C626" s="4" t="str">
        <f ca="1">INDIRECT(ADDRESS(4+MOD(A626-D620+2*$E$2+1,2*$E$2+1),3))</f>
        <v>Player 27</v>
      </c>
      <c r="D626" s="3" t="str">
        <f ca="1">INDIRECT(ADDRESS(4+MOD(2*$E$2+2-A626-D620+2*$E$2+1,2*$E$2+1),3))</f>
        <v>Player 20</v>
      </c>
      <c r="E626" s="3"/>
      <c r="F626" s="9"/>
    </row>
    <row r="627" spans="1:6" ht="12.75">
      <c r="A627" s="3">
        <v>5</v>
      </c>
      <c r="B627" s="3"/>
      <c r="C627" s="4" t="str">
        <f ca="1">INDIRECT(ADDRESS(4+MOD(A627-D620+2*$E$2+1,2*$E$2+1),3))</f>
        <v>Player 28</v>
      </c>
      <c r="D627" s="3" t="str">
        <f ca="1">INDIRECT(ADDRESS(4+MOD(2*$E$2+2-A627-D620+2*$E$2+1,2*$E$2+1),3))</f>
        <v>Player 19</v>
      </c>
      <c r="E627" s="3"/>
      <c r="F627" s="9"/>
    </row>
    <row r="628" spans="1:6" ht="12.75">
      <c r="A628" s="3">
        <v>6</v>
      </c>
      <c r="B628" s="3"/>
      <c r="C628" s="4" t="str">
        <f ca="1">INDIRECT(ADDRESS(4+MOD(A628-D620+2*$E$2+1,2*$E$2+1),3))</f>
        <v>Player 29</v>
      </c>
      <c r="D628" s="3" t="str">
        <f ca="1">INDIRECT(ADDRESS(4+MOD(2*$E$2+2-A628-D620+2*$E$2+1,2*$E$2+1),3))</f>
        <v>Player 18</v>
      </c>
      <c r="E628" s="3"/>
      <c r="F628" s="9"/>
    </row>
    <row r="629" spans="1:6" ht="12.75">
      <c r="A629" s="3">
        <v>7</v>
      </c>
      <c r="B629" s="3"/>
      <c r="C629" s="4" t="str">
        <f ca="1">INDIRECT(ADDRESS(4+MOD(A629-D620+2*$E$2+1,2*$E$2+1),3))</f>
        <v>Player 30</v>
      </c>
      <c r="D629" s="3" t="str">
        <f ca="1">INDIRECT(ADDRESS(4+MOD(2*$E$2+2-A629-D620+2*$E$2+1,2*$E$2+1),3))</f>
        <v>Player 17</v>
      </c>
      <c r="E629" s="3"/>
      <c r="F629" s="9"/>
    </row>
    <row r="630" spans="1:6" ht="12.75">
      <c r="A630" s="3">
        <v>8</v>
      </c>
      <c r="B630" s="3"/>
      <c r="C630" s="4" t="str">
        <f ca="1">INDIRECT(ADDRESS(4+MOD(A630-D620+2*$E$2+1,2*$E$2+1),3))</f>
        <v>Player 31</v>
      </c>
      <c r="D630" s="3" t="str">
        <f ca="1">INDIRECT(ADDRESS(4+MOD(2*$E$2+2-A630-D620+2*$E$2+1,2*$E$2+1),3))</f>
        <v>Player 16</v>
      </c>
      <c r="E630" s="3"/>
      <c r="F630" s="9"/>
    </row>
    <row r="631" spans="1:6" ht="12.75">
      <c r="A631" s="3">
        <v>9</v>
      </c>
      <c r="B631" s="3"/>
      <c r="C631" s="4" t="str">
        <f ca="1">INDIRECT(ADDRESS(4+MOD(A631-D620+2*$E$2+1,2*$E$2+1),3))</f>
        <v>Player 32</v>
      </c>
      <c r="D631" s="3" t="str">
        <f ca="1">INDIRECT(ADDRESS(4+MOD(2*$E$2+2-A631-D620+2*$E$2+1,2*$E$2+1),3))</f>
        <v>Player 15</v>
      </c>
      <c r="E631" s="3"/>
      <c r="F631" s="9"/>
    </row>
    <row r="632" spans="1:6" ht="12.75">
      <c r="A632" s="3">
        <v>10</v>
      </c>
      <c r="B632" s="3"/>
      <c r="C632" s="4" t="str">
        <f ca="1">INDIRECT(ADDRESS(4+MOD(A632-D620+2*$E$2+1,2*$E$2+1),3))</f>
        <v>Player 33</v>
      </c>
      <c r="D632" s="3" t="str">
        <f ca="1">INDIRECT(ADDRESS(4+MOD(2*$E$2+2-A632-D620+2*$E$2+1,2*$E$2+1),3))</f>
        <v>Player 14</v>
      </c>
      <c r="E632" s="3"/>
      <c r="F632" s="9"/>
    </row>
    <row r="633" spans="1:6" ht="12.75">
      <c r="A633" s="3">
        <v>11</v>
      </c>
      <c r="B633" s="3"/>
      <c r="C633" s="4" t="str">
        <f ca="1">INDIRECT(ADDRESS(4+MOD(A633-D620+2*$E$2+1,2*$E$2+1),3))</f>
        <v>Player 34</v>
      </c>
      <c r="D633" s="3" t="str">
        <f ca="1">INDIRECT(ADDRESS(4+MOD(2*$E$2+2-A633-D620+2*$E$2+1,2*$E$2+1),3))</f>
        <v>Player 13</v>
      </c>
      <c r="E633" s="3"/>
      <c r="F633" s="9"/>
    </row>
    <row r="634" spans="1:6" ht="12.75">
      <c r="A634" s="3">
        <v>12</v>
      </c>
      <c r="B634" s="3"/>
      <c r="C634" s="4" t="str">
        <f ca="1">INDIRECT(ADDRESS(4+MOD(A634-D620+2*$E$2+1,2*$E$2+1),3))</f>
        <v>Player 35</v>
      </c>
      <c r="D634" s="3" t="str">
        <f ca="1">INDIRECT(ADDRESS(4+MOD(2*$E$2+2-A634-D620+2*$E$2+1,2*$E$2+1),3))</f>
        <v>Player 12</v>
      </c>
      <c r="E634" s="3"/>
      <c r="F634" s="9"/>
    </row>
    <row r="635" spans="1:6" ht="12.75">
      <c r="A635" s="3">
        <v>13</v>
      </c>
      <c r="B635" s="3"/>
      <c r="C635" s="4" t="str">
        <f ca="1">INDIRECT(ADDRESS(4+MOD(A635-D620+2*$E$2+1,2*$E$2+1),3))</f>
        <v>Player 36</v>
      </c>
      <c r="D635" s="3" t="str">
        <f ca="1">INDIRECT(ADDRESS(4+MOD(2*$E$2+2-A635-D620+2*$E$2+1,2*$E$2+1),3))</f>
        <v>Player 11</v>
      </c>
      <c r="E635" s="3"/>
      <c r="F635" s="9"/>
    </row>
    <row r="636" spans="1:6" ht="12.75">
      <c r="A636" s="3">
        <v>14</v>
      </c>
      <c r="B636" s="3"/>
      <c r="C636" s="4" t="str">
        <f ca="1">INDIRECT(ADDRESS(4+MOD(A636-D620+2*$E$2+1,2*$E$2+1),3))</f>
        <v>Player 37</v>
      </c>
      <c r="D636" s="3" t="str">
        <f ca="1">INDIRECT(ADDRESS(4+MOD(2*$E$2+2-A636-D620+2*$E$2+1,2*$E$2+1),3))</f>
        <v>Player 10</v>
      </c>
      <c r="E636" s="3"/>
      <c r="F636" s="9"/>
    </row>
    <row r="637" spans="1:6" ht="12.75">
      <c r="A637" s="3">
        <v>15</v>
      </c>
      <c r="B637" s="3"/>
      <c r="C637" s="4" t="str">
        <f ca="1">INDIRECT(ADDRESS(4+MOD(A637-D620+2*$E$2+1,2*$E$2+1),3))</f>
        <v>Player 38</v>
      </c>
      <c r="D637" s="3" t="str">
        <f ca="1">INDIRECT(ADDRESS(4+MOD(2*$E$2+2-A637-D620+2*$E$2+1,2*$E$2+1),3))</f>
        <v>Player 9</v>
      </c>
      <c r="E637" s="3"/>
      <c r="F637" s="9"/>
    </row>
    <row r="638" spans="1:6" ht="12.75">
      <c r="A638" s="3">
        <v>16</v>
      </c>
      <c r="B638" s="3"/>
      <c r="C638" s="4" t="str">
        <f ca="1">INDIRECT(ADDRESS(4+MOD(A638-D620+2*$E$2+1,2*$E$2+1),3))</f>
        <v>Player 39</v>
      </c>
      <c r="D638" s="3" t="str">
        <f ca="1">INDIRECT(ADDRESS(4+MOD(2*$E$2+2-A638-D620+2*$E$2+1,2*$E$2+1),3))</f>
        <v>Player 8</v>
      </c>
      <c r="E638" s="3"/>
      <c r="F638" s="9"/>
    </row>
    <row r="639" spans="1:6" ht="12.75">
      <c r="A639" s="3">
        <v>17</v>
      </c>
      <c r="B639" s="3"/>
      <c r="C639" s="4" t="str">
        <f ca="1">INDIRECT(ADDRESS(4+MOD(A639-D620+2*$E$2+1,2*$E$2+1),3))</f>
        <v>Player 40</v>
      </c>
      <c r="D639" s="3" t="str">
        <f ca="1">INDIRECT(ADDRESS(4+MOD(2*$E$2+2-A639-D620+2*$E$2+1,2*$E$2+1),3))</f>
        <v>Player 7</v>
      </c>
      <c r="E639" s="3"/>
      <c r="F639" s="9"/>
    </row>
    <row r="640" spans="1:6" ht="12.75">
      <c r="A640" s="3">
        <v>18</v>
      </c>
      <c r="B640" s="3"/>
      <c r="C640" s="4" t="str">
        <f ca="1">INDIRECT(ADDRESS(4+MOD(A640-D620+2*$E$2+1,2*$E$2+1),3))</f>
        <v>Player 41 or Rest</v>
      </c>
      <c r="D640" s="3" t="str">
        <f ca="1">INDIRECT(ADDRESS(4+MOD(2*$E$2+2-A640-D620+2*$E$2+1,2*$E$2+1),3))</f>
        <v>Player 6</v>
      </c>
      <c r="E640" s="3"/>
      <c r="F640" s="9"/>
    </row>
    <row r="641" spans="1:6" ht="12.75">
      <c r="A641" s="3">
        <v>19</v>
      </c>
      <c r="B641" s="3"/>
      <c r="C641" s="4" t="str">
        <f ca="1">INDIRECT(ADDRESS(4+MOD(A641-D620+2*$E$2+1,2*$E$2+1),3))</f>
        <v>Player 1</v>
      </c>
      <c r="D641" s="3" t="str">
        <f ca="1">INDIRECT(ADDRESS(4+MOD(2*$E$2+2-A641-D620+2*$E$2+1,2*$E$2+1),3))</f>
        <v>Player 5</v>
      </c>
      <c r="E641" s="3"/>
      <c r="F641" s="9"/>
    </row>
    <row r="642" spans="1:6" ht="12.75">
      <c r="A642" s="3">
        <v>20</v>
      </c>
      <c r="B642" s="3"/>
      <c r="C642" s="4" t="str">
        <f ca="1">INDIRECT(ADDRESS(4+MOD(A642-D620+2*$E$2+1,2*$E$2+1),3))</f>
        <v>Player 2</v>
      </c>
      <c r="D642" s="3" t="str">
        <f ca="1">INDIRECT(ADDRESS(4+MOD(2*$E$2+2-A642-D620+2*$E$2+1,2*$E$2+1),3))</f>
        <v>Player 4</v>
      </c>
      <c r="E642" s="3"/>
      <c r="F642" s="9"/>
    </row>
    <row r="643" spans="1:6" ht="12.75">
      <c r="A643" s="6"/>
      <c r="B643" s="6"/>
      <c r="C643" s="7" t="str">
        <f ca="1">INDIRECT(ADDRESS(4+MOD($E$2+1-D620+2*$E$2+1,2*$E$2+1),3))</f>
        <v>Player 3</v>
      </c>
      <c r="D643" s="6" t="s">
        <v>6</v>
      </c>
      <c r="E643" s="6"/>
      <c r="F643" s="10"/>
    </row>
    <row r="644" spans="1:6" ht="12.75">
      <c r="A644" s="6"/>
      <c r="B644" s="6"/>
      <c r="C644" s="7"/>
      <c r="D644" s="6"/>
      <c r="E644" s="6"/>
      <c r="F644" s="10"/>
    </row>
    <row r="645" spans="1:6" ht="12.75">
      <c r="A645" s="6"/>
      <c r="B645" s="6"/>
      <c r="C645" s="7"/>
      <c r="D645" s="6"/>
      <c r="E645" s="6"/>
      <c r="F645" s="10"/>
    </row>
    <row r="646" spans="1:6" ht="12.75">
      <c r="A646" s="6"/>
      <c r="B646" s="6"/>
      <c r="C646" s="7"/>
      <c r="D646" s="6"/>
      <c r="E646" s="6"/>
      <c r="F646" s="10"/>
    </row>
    <row r="647" spans="1:6" ht="12.75">
      <c r="A647" s="6"/>
      <c r="B647" s="6"/>
      <c r="C647" s="7"/>
      <c r="D647" s="6"/>
      <c r="E647" s="6"/>
      <c r="F647" s="10"/>
    </row>
    <row r="648" spans="1:6" ht="12.75">
      <c r="A648" s="6"/>
      <c r="B648" s="6"/>
      <c r="C648" s="7"/>
      <c r="D648" s="6"/>
      <c r="E648" s="6"/>
      <c r="F648" s="10"/>
    </row>
    <row r="649" spans="1:6" ht="12.75">
      <c r="A649" s="6"/>
      <c r="B649" s="6"/>
      <c r="C649" s="7"/>
      <c r="D649" s="6"/>
      <c r="E649" s="6"/>
      <c r="F649" s="10"/>
    </row>
    <row r="650" spans="1:6" ht="12.75">
      <c r="A650" s="6"/>
      <c r="B650" s="6"/>
      <c r="C650" s="7"/>
      <c r="D650" s="6"/>
      <c r="E650" s="6"/>
      <c r="F650" s="10"/>
    </row>
    <row r="651" ht="12.75">
      <c r="A651" t="s">
        <v>9</v>
      </c>
    </row>
    <row r="652" spans="3:4" ht="12.75">
      <c r="C652" s="1" t="s">
        <v>58</v>
      </c>
      <c r="D652" s="2">
        <v>20</v>
      </c>
    </row>
    <row r="654" spans="1:6" ht="12.75">
      <c r="A654" s="3" t="s">
        <v>5</v>
      </c>
      <c r="B654" s="5" t="s">
        <v>3</v>
      </c>
      <c r="C654" s="4" t="s">
        <v>11</v>
      </c>
      <c r="D654" s="3" t="s">
        <v>10</v>
      </c>
      <c r="E654" s="5" t="s">
        <v>3</v>
      </c>
      <c r="F654" s="9" t="s">
        <v>4</v>
      </c>
    </row>
    <row r="655" spans="1:6" ht="12.75">
      <c r="A655" s="3">
        <v>1</v>
      </c>
      <c r="B655" s="3"/>
      <c r="C655" s="4" t="str">
        <f ca="1">INDIRECT(ADDRESS(4+MOD(A655-D652+2*$E$2+1,2*$E$2+1),3))</f>
        <v>Player 23</v>
      </c>
      <c r="D655" s="3" t="str">
        <f ca="1">INDIRECT(ADDRESS(4+MOD(2*$E$2+2-A655-D652+2*$E$2+1,2*$E$2+1),3))</f>
        <v>Player 22</v>
      </c>
      <c r="E655" s="3"/>
      <c r="F655" s="9"/>
    </row>
    <row r="656" spans="1:6" ht="12.75">
      <c r="A656" s="3">
        <v>2</v>
      </c>
      <c r="B656" s="3"/>
      <c r="C656" s="4" t="str">
        <f ca="1">INDIRECT(ADDRESS(4+MOD(A656-D652+2*$E$2+1,2*$E$2+1),3))</f>
        <v>Player 24</v>
      </c>
      <c r="D656" s="3" t="str">
        <f ca="1">INDIRECT(ADDRESS(4+MOD(2*$E$2+2-A656-D652+2*$E$2+1,2*$E$2+1),3))</f>
        <v>Player 21</v>
      </c>
      <c r="E656" s="3"/>
      <c r="F656" s="9"/>
    </row>
    <row r="657" spans="1:6" ht="12.75">
      <c r="A657" s="3">
        <v>3</v>
      </c>
      <c r="B657" s="3"/>
      <c r="C657" s="4" t="str">
        <f ca="1">INDIRECT(ADDRESS(4+MOD(A657-D652+2*$E$2+1,2*$E$2+1),3))</f>
        <v>Player 25</v>
      </c>
      <c r="D657" s="3" t="str">
        <f ca="1">INDIRECT(ADDRESS(4+MOD(2*$E$2+2-A657-D652+2*$E$2+1,2*$E$2+1),3))</f>
        <v>Player 20</v>
      </c>
      <c r="E657" s="3"/>
      <c r="F657" s="9"/>
    </row>
    <row r="658" spans="1:6" ht="12.75">
      <c r="A658" s="3">
        <v>4</v>
      </c>
      <c r="B658" s="3"/>
      <c r="C658" s="4" t="str">
        <f ca="1">INDIRECT(ADDRESS(4+MOD(A658-D652+2*$E$2+1,2*$E$2+1),3))</f>
        <v>Player 26</v>
      </c>
      <c r="D658" s="3" t="str">
        <f ca="1">INDIRECT(ADDRESS(4+MOD(2*$E$2+2-A658-D652+2*$E$2+1,2*$E$2+1),3))</f>
        <v>Player 19</v>
      </c>
      <c r="E658" s="3"/>
      <c r="F658" s="9"/>
    </row>
    <row r="659" spans="1:6" ht="12.75">
      <c r="A659" s="3">
        <v>5</v>
      </c>
      <c r="B659" s="3"/>
      <c r="C659" s="4" t="str">
        <f ca="1">INDIRECT(ADDRESS(4+MOD(A659-D652+2*$E$2+1,2*$E$2+1),3))</f>
        <v>Player 27</v>
      </c>
      <c r="D659" s="3" t="str">
        <f ca="1">INDIRECT(ADDRESS(4+MOD(2*$E$2+2-A659-D652+2*$E$2+1,2*$E$2+1),3))</f>
        <v>Player 18</v>
      </c>
      <c r="E659" s="3"/>
      <c r="F659" s="9"/>
    </row>
    <row r="660" spans="1:6" ht="12.75">
      <c r="A660" s="3">
        <v>6</v>
      </c>
      <c r="B660" s="3"/>
      <c r="C660" s="4" t="str">
        <f ca="1">INDIRECT(ADDRESS(4+MOD(A660-D652+2*$E$2+1,2*$E$2+1),3))</f>
        <v>Player 28</v>
      </c>
      <c r="D660" s="3" t="str">
        <f ca="1">INDIRECT(ADDRESS(4+MOD(2*$E$2+2-A660-D652+2*$E$2+1,2*$E$2+1),3))</f>
        <v>Player 17</v>
      </c>
      <c r="E660" s="3"/>
      <c r="F660" s="9"/>
    </row>
    <row r="661" spans="1:6" ht="12.75">
      <c r="A661" s="3">
        <v>7</v>
      </c>
      <c r="B661" s="3"/>
      <c r="C661" s="4" t="str">
        <f ca="1">INDIRECT(ADDRESS(4+MOD(A661-D652+2*$E$2+1,2*$E$2+1),3))</f>
        <v>Player 29</v>
      </c>
      <c r="D661" s="3" t="str">
        <f ca="1">INDIRECT(ADDRESS(4+MOD(2*$E$2+2-A661-D652+2*$E$2+1,2*$E$2+1),3))</f>
        <v>Player 16</v>
      </c>
      <c r="E661" s="3"/>
      <c r="F661" s="9"/>
    </row>
    <row r="662" spans="1:6" ht="12.75">
      <c r="A662" s="3">
        <v>8</v>
      </c>
      <c r="B662" s="3"/>
      <c r="C662" s="4" t="str">
        <f ca="1">INDIRECT(ADDRESS(4+MOD(A662-D652+2*$E$2+1,2*$E$2+1),3))</f>
        <v>Player 30</v>
      </c>
      <c r="D662" s="3" t="str">
        <f ca="1">INDIRECT(ADDRESS(4+MOD(2*$E$2+2-A662-D652+2*$E$2+1,2*$E$2+1),3))</f>
        <v>Player 15</v>
      </c>
      <c r="E662" s="3"/>
      <c r="F662" s="9"/>
    </row>
    <row r="663" spans="1:6" ht="12.75">
      <c r="A663" s="3">
        <v>9</v>
      </c>
      <c r="B663" s="3"/>
      <c r="C663" s="4" t="str">
        <f ca="1">INDIRECT(ADDRESS(4+MOD(A663-D652+2*$E$2+1,2*$E$2+1),3))</f>
        <v>Player 31</v>
      </c>
      <c r="D663" s="3" t="str">
        <f ca="1">INDIRECT(ADDRESS(4+MOD(2*$E$2+2-A663-D652+2*$E$2+1,2*$E$2+1),3))</f>
        <v>Player 14</v>
      </c>
      <c r="E663" s="3"/>
      <c r="F663" s="9"/>
    </row>
    <row r="664" spans="1:6" ht="12.75">
      <c r="A664" s="3">
        <v>10</v>
      </c>
      <c r="B664" s="3"/>
      <c r="C664" s="4" t="str">
        <f ca="1">INDIRECT(ADDRESS(4+MOD(A664-D652+2*$E$2+1,2*$E$2+1),3))</f>
        <v>Player 32</v>
      </c>
      <c r="D664" s="3" t="str">
        <f ca="1">INDIRECT(ADDRESS(4+MOD(2*$E$2+2-A664-D652+2*$E$2+1,2*$E$2+1),3))</f>
        <v>Player 13</v>
      </c>
      <c r="E664" s="3"/>
      <c r="F664" s="9"/>
    </row>
    <row r="665" spans="1:6" ht="12.75">
      <c r="A665" s="3">
        <v>11</v>
      </c>
      <c r="B665" s="3"/>
      <c r="C665" s="4" t="str">
        <f ca="1">INDIRECT(ADDRESS(4+MOD(A665-D652+2*$E$2+1,2*$E$2+1),3))</f>
        <v>Player 33</v>
      </c>
      <c r="D665" s="3" t="str">
        <f ca="1">INDIRECT(ADDRESS(4+MOD(2*$E$2+2-A665-D652+2*$E$2+1,2*$E$2+1),3))</f>
        <v>Player 12</v>
      </c>
      <c r="E665" s="3"/>
      <c r="F665" s="9"/>
    </row>
    <row r="666" spans="1:6" ht="12.75">
      <c r="A666" s="3">
        <v>12</v>
      </c>
      <c r="B666" s="3"/>
      <c r="C666" s="4" t="str">
        <f ca="1">INDIRECT(ADDRESS(4+MOD(A666-D652+2*$E$2+1,2*$E$2+1),3))</f>
        <v>Player 34</v>
      </c>
      <c r="D666" s="3" t="str">
        <f ca="1">INDIRECT(ADDRESS(4+MOD(2*$E$2+2-A666-D652+2*$E$2+1,2*$E$2+1),3))</f>
        <v>Player 11</v>
      </c>
      <c r="E666" s="3"/>
      <c r="F666" s="9"/>
    </row>
    <row r="667" spans="1:6" ht="12.75">
      <c r="A667" s="3">
        <v>13</v>
      </c>
      <c r="B667" s="3"/>
      <c r="C667" s="4" t="str">
        <f ca="1">INDIRECT(ADDRESS(4+MOD(A667-D652+2*$E$2+1,2*$E$2+1),3))</f>
        <v>Player 35</v>
      </c>
      <c r="D667" s="3" t="str">
        <f ca="1">INDIRECT(ADDRESS(4+MOD(2*$E$2+2-A667-D652+2*$E$2+1,2*$E$2+1),3))</f>
        <v>Player 10</v>
      </c>
      <c r="E667" s="3"/>
      <c r="F667" s="9"/>
    </row>
    <row r="668" spans="1:6" ht="12.75">
      <c r="A668" s="3">
        <v>14</v>
      </c>
      <c r="B668" s="3"/>
      <c r="C668" s="4" t="str">
        <f ca="1">INDIRECT(ADDRESS(4+MOD(A668-D652+2*$E$2+1,2*$E$2+1),3))</f>
        <v>Player 36</v>
      </c>
      <c r="D668" s="3" t="str">
        <f ca="1">INDIRECT(ADDRESS(4+MOD(2*$E$2+2-A668-D652+2*$E$2+1,2*$E$2+1),3))</f>
        <v>Player 9</v>
      </c>
      <c r="E668" s="3"/>
      <c r="F668" s="9"/>
    </row>
    <row r="669" spans="1:6" ht="12.75">
      <c r="A669" s="3">
        <v>15</v>
      </c>
      <c r="B669" s="3"/>
      <c r="C669" s="4" t="str">
        <f ca="1">INDIRECT(ADDRESS(4+MOD(A669-D652+2*$E$2+1,2*$E$2+1),3))</f>
        <v>Player 37</v>
      </c>
      <c r="D669" s="3" t="str">
        <f ca="1">INDIRECT(ADDRESS(4+MOD(2*$E$2+2-A669-D652+2*$E$2+1,2*$E$2+1),3))</f>
        <v>Player 8</v>
      </c>
      <c r="E669" s="3"/>
      <c r="F669" s="9"/>
    </row>
    <row r="670" spans="1:6" ht="12.75">
      <c r="A670" s="3">
        <v>16</v>
      </c>
      <c r="B670" s="3"/>
      <c r="C670" s="4" t="str">
        <f ca="1">INDIRECT(ADDRESS(4+MOD(A670-D652+2*$E$2+1,2*$E$2+1),3))</f>
        <v>Player 38</v>
      </c>
      <c r="D670" s="3" t="str">
        <f ca="1">INDIRECT(ADDRESS(4+MOD(2*$E$2+2-A670-D652+2*$E$2+1,2*$E$2+1),3))</f>
        <v>Player 7</v>
      </c>
      <c r="E670" s="3"/>
      <c r="F670" s="9"/>
    </row>
    <row r="671" spans="1:6" ht="12.75">
      <c r="A671" s="3">
        <v>17</v>
      </c>
      <c r="B671" s="3"/>
      <c r="C671" s="4" t="str">
        <f ca="1">INDIRECT(ADDRESS(4+MOD(A671-D652+2*$E$2+1,2*$E$2+1),3))</f>
        <v>Player 39</v>
      </c>
      <c r="D671" s="3" t="str">
        <f ca="1">INDIRECT(ADDRESS(4+MOD(2*$E$2+2-A671-D652+2*$E$2+1,2*$E$2+1),3))</f>
        <v>Player 6</v>
      </c>
      <c r="E671" s="3"/>
      <c r="F671" s="9"/>
    </row>
    <row r="672" spans="1:6" ht="12.75">
      <c r="A672" s="3">
        <v>18</v>
      </c>
      <c r="B672" s="3"/>
      <c r="C672" s="4" t="str">
        <f ca="1">INDIRECT(ADDRESS(4+MOD(A672-D652+2*$E$2+1,2*$E$2+1),3))</f>
        <v>Player 40</v>
      </c>
      <c r="D672" s="3" t="str">
        <f ca="1">INDIRECT(ADDRESS(4+MOD(2*$E$2+2-A672-D652+2*$E$2+1,2*$E$2+1),3))</f>
        <v>Player 5</v>
      </c>
      <c r="E672" s="3"/>
      <c r="F672" s="9"/>
    </row>
    <row r="673" spans="1:6" ht="12.75">
      <c r="A673" s="3">
        <v>19</v>
      </c>
      <c r="B673" s="3"/>
      <c r="C673" s="4" t="str">
        <f ca="1">INDIRECT(ADDRESS(4+MOD(A673-D652+2*$E$2+1,2*$E$2+1),3))</f>
        <v>Player 41 or Rest</v>
      </c>
      <c r="D673" s="3" t="str">
        <f ca="1">INDIRECT(ADDRESS(4+MOD(2*$E$2+2-A673-D652+2*$E$2+1,2*$E$2+1),3))</f>
        <v>Player 4</v>
      </c>
      <c r="E673" s="3"/>
      <c r="F673" s="9"/>
    </row>
    <row r="674" spans="1:6" ht="12.75">
      <c r="A674" s="3">
        <v>20</v>
      </c>
      <c r="B674" s="3"/>
      <c r="C674" s="4" t="str">
        <f ca="1">INDIRECT(ADDRESS(4+MOD(A674-D652+2*$E$2+1,2*$E$2+1),3))</f>
        <v>Player 1</v>
      </c>
      <c r="D674" s="3" t="str">
        <f ca="1">INDIRECT(ADDRESS(4+MOD(2*$E$2+2-A674-D652+2*$E$2+1,2*$E$2+1),3))</f>
        <v>Player 3</v>
      </c>
      <c r="E674" s="3"/>
      <c r="F674" s="9"/>
    </row>
    <row r="675" spans="1:6" ht="12.75">
      <c r="A675" s="6"/>
      <c r="B675" s="6"/>
      <c r="C675" s="7" t="str">
        <f ca="1">INDIRECT(ADDRESS(4+MOD($E$2+1-D652+2*$E$2+1,2*$E$2+1),3))</f>
        <v>Player 2</v>
      </c>
      <c r="D675" s="6" t="s">
        <v>6</v>
      </c>
      <c r="E675" s="6"/>
      <c r="F675" s="10"/>
    </row>
    <row r="676" spans="1:6" ht="12.75">
      <c r="A676" s="6"/>
      <c r="B676" s="6"/>
      <c r="C676" s="7"/>
      <c r="D676" s="6"/>
      <c r="E676" s="6"/>
      <c r="F676" s="10"/>
    </row>
    <row r="677" spans="1:6" ht="12.75">
      <c r="A677" s="6"/>
      <c r="B677" s="6"/>
      <c r="C677" s="7"/>
      <c r="D677" s="6"/>
      <c r="E677" s="6"/>
      <c r="F677" s="10"/>
    </row>
    <row r="678" spans="1:6" ht="12.75">
      <c r="A678" s="6"/>
      <c r="B678" s="6"/>
      <c r="C678" s="7"/>
      <c r="D678" s="6"/>
      <c r="E678" s="6"/>
      <c r="F678" s="10"/>
    </row>
    <row r="679" spans="1:6" ht="12.75">
      <c r="A679" s="6"/>
      <c r="B679" s="6"/>
      <c r="C679" s="7"/>
      <c r="D679" s="6"/>
      <c r="E679" s="6"/>
      <c r="F679" s="10"/>
    </row>
    <row r="680" spans="1:6" ht="12.75">
      <c r="A680" s="6"/>
      <c r="B680" s="6"/>
      <c r="C680" s="7"/>
      <c r="D680" s="6"/>
      <c r="E680" s="6"/>
      <c r="F680" s="10"/>
    </row>
    <row r="681" spans="1:6" ht="12.75">
      <c r="A681" s="6"/>
      <c r="B681" s="6"/>
      <c r="C681" s="7"/>
      <c r="D681" s="6"/>
      <c r="E681" s="6"/>
      <c r="F681" s="10"/>
    </row>
    <row r="682" spans="1:6" ht="12.75">
      <c r="A682" s="6"/>
      <c r="B682" s="6"/>
      <c r="C682" s="7"/>
      <c r="D682" s="6"/>
      <c r="E682" s="6"/>
      <c r="F682" s="10"/>
    </row>
    <row r="683" spans="1:6" ht="12.75">
      <c r="A683" s="6"/>
      <c r="B683" s="6"/>
      <c r="C683" s="7"/>
      <c r="D683" s="6"/>
      <c r="E683" s="6"/>
      <c r="F683" s="10"/>
    </row>
    <row r="684" spans="1:6" ht="12.75">
      <c r="A684" s="6"/>
      <c r="B684" s="6"/>
      <c r="C684" s="7"/>
      <c r="D684" s="6"/>
      <c r="E684" s="6"/>
      <c r="F684" s="10"/>
    </row>
    <row r="685" ht="12.75">
      <c r="A685" t="s">
        <v>9</v>
      </c>
    </row>
    <row r="686" spans="3:4" ht="12.75">
      <c r="C686" s="1" t="s">
        <v>58</v>
      </c>
      <c r="D686" s="2">
        <v>21</v>
      </c>
    </row>
    <row r="688" spans="1:6" ht="12.75">
      <c r="A688" s="3" t="s">
        <v>5</v>
      </c>
      <c r="B688" s="5" t="s">
        <v>3</v>
      </c>
      <c r="C688" s="4" t="s">
        <v>11</v>
      </c>
      <c r="D688" s="3" t="s">
        <v>10</v>
      </c>
      <c r="E688" s="5" t="s">
        <v>3</v>
      </c>
      <c r="F688" s="9" t="s">
        <v>4</v>
      </c>
    </row>
    <row r="689" spans="1:6" ht="12.75">
      <c r="A689" s="3">
        <v>1</v>
      </c>
      <c r="B689" s="3"/>
      <c r="C689" s="4" t="str">
        <f ca="1">INDIRECT(ADDRESS(4+MOD(A689-D686+2*$E$2+1,2*$E$2+1),3))</f>
        <v>Player 22</v>
      </c>
      <c r="D689" s="3" t="str">
        <f ca="1">INDIRECT(ADDRESS(4+MOD(2*$E$2+2-A689-D686+2*$E$2+1,2*$E$2+1),3))</f>
        <v>Player 21</v>
      </c>
      <c r="E689" s="3"/>
      <c r="F689" s="9"/>
    </row>
    <row r="690" spans="1:6" ht="12.75">
      <c r="A690" s="3">
        <v>2</v>
      </c>
      <c r="B690" s="3"/>
      <c r="C690" s="4" t="str">
        <f ca="1">INDIRECT(ADDRESS(4+MOD(A690-D686+2*$E$2+1,2*$E$2+1),3))</f>
        <v>Player 23</v>
      </c>
      <c r="D690" s="3" t="str">
        <f ca="1">INDIRECT(ADDRESS(4+MOD(2*$E$2+2-A690-D686+2*$E$2+1,2*$E$2+1),3))</f>
        <v>Player 20</v>
      </c>
      <c r="E690" s="3"/>
      <c r="F690" s="9"/>
    </row>
    <row r="691" spans="1:6" ht="12.75">
      <c r="A691" s="3">
        <v>3</v>
      </c>
      <c r="B691" s="3"/>
      <c r="C691" s="4" t="str">
        <f ca="1">INDIRECT(ADDRESS(4+MOD(A691-D686+2*$E$2+1,2*$E$2+1),3))</f>
        <v>Player 24</v>
      </c>
      <c r="D691" s="3" t="str">
        <f ca="1">INDIRECT(ADDRESS(4+MOD(2*$E$2+2-A691-D686+2*$E$2+1,2*$E$2+1),3))</f>
        <v>Player 19</v>
      </c>
      <c r="E691" s="3"/>
      <c r="F691" s="9"/>
    </row>
    <row r="692" spans="1:6" ht="12.75">
      <c r="A692" s="3">
        <v>4</v>
      </c>
      <c r="B692" s="3"/>
      <c r="C692" s="4" t="str">
        <f ca="1">INDIRECT(ADDRESS(4+MOD(A692-D686+2*$E$2+1,2*$E$2+1),3))</f>
        <v>Player 25</v>
      </c>
      <c r="D692" s="3" t="str">
        <f ca="1">INDIRECT(ADDRESS(4+MOD(2*$E$2+2-A692-D686+2*$E$2+1,2*$E$2+1),3))</f>
        <v>Player 18</v>
      </c>
      <c r="E692" s="3"/>
      <c r="F692" s="9"/>
    </row>
    <row r="693" spans="1:6" ht="12.75">
      <c r="A693" s="3">
        <v>5</v>
      </c>
      <c r="B693" s="3"/>
      <c r="C693" s="4" t="str">
        <f ca="1">INDIRECT(ADDRESS(4+MOD(A693-D686+2*$E$2+1,2*$E$2+1),3))</f>
        <v>Player 26</v>
      </c>
      <c r="D693" s="3" t="str">
        <f ca="1">INDIRECT(ADDRESS(4+MOD(2*$E$2+2-A693-D686+2*$E$2+1,2*$E$2+1),3))</f>
        <v>Player 17</v>
      </c>
      <c r="E693" s="3"/>
      <c r="F693" s="9"/>
    </row>
    <row r="694" spans="1:6" ht="12.75">
      <c r="A694" s="3">
        <v>6</v>
      </c>
      <c r="B694" s="3"/>
      <c r="C694" s="4" t="str">
        <f ca="1">INDIRECT(ADDRESS(4+MOD(A694-D686+2*$E$2+1,2*$E$2+1),3))</f>
        <v>Player 27</v>
      </c>
      <c r="D694" s="3" t="str">
        <f ca="1">INDIRECT(ADDRESS(4+MOD(2*$E$2+2-A694-D686+2*$E$2+1,2*$E$2+1),3))</f>
        <v>Player 16</v>
      </c>
      <c r="E694" s="3"/>
      <c r="F694" s="9"/>
    </row>
    <row r="695" spans="1:6" ht="12.75">
      <c r="A695" s="3">
        <v>7</v>
      </c>
      <c r="B695" s="3"/>
      <c r="C695" s="4" t="str">
        <f ca="1">INDIRECT(ADDRESS(4+MOD(A695-D686+2*$E$2+1,2*$E$2+1),3))</f>
        <v>Player 28</v>
      </c>
      <c r="D695" s="3" t="str">
        <f ca="1">INDIRECT(ADDRESS(4+MOD(2*$E$2+2-A695-D686+2*$E$2+1,2*$E$2+1),3))</f>
        <v>Player 15</v>
      </c>
      <c r="E695" s="3"/>
      <c r="F695" s="9"/>
    </row>
    <row r="696" spans="1:6" ht="12.75">
      <c r="A696" s="3">
        <v>8</v>
      </c>
      <c r="B696" s="3"/>
      <c r="C696" s="4" t="str">
        <f ca="1">INDIRECT(ADDRESS(4+MOD(A696-D686+2*$E$2+1,2*$E$2+1),3))</f>
        <v>Player 29</v>
      </c>
      <c r="D696" s="3" t="str">
        <f ca="1">INDIRECT(ADDRESS(4+MOD(2*$E$2+2-A696-D686+2*$E$2+1,2*$E$2+1),3))</f>
        <v>Player 14</v>
      </c>
      <c r="E696" s="3"/>
      <c r="F696" s="9"/>
    </row>
    <row r="697" spans="1:6" ht="12.75">
      <c r="A697" s="3">
        <v>9</v>
      </c>
      <c r="B697" s="3"/>
      <c r="C697" s="4" t="str">
        <f ca="1">INDIRECT(ADDRESS(4+MOD(A697-D686+2*$E$2+1,2*$E$2+1),3))</f>
        <v>Player 30</v>
      </c>
      <c r="D697" s="3" t="str">
        <f ca="1">INDIRECT(ADDRESS(4+MOD(2*$E$2+2-A697-D686+2*$E$2+1,2*$E$2+1),3))</f>
        <v>Player 13</v>
      </c>
      <c r="E697" s="3"/>
      <c r="F697" s="9"/>
    </row>
    <row r="698" spans="1:6" ht="12.75">
      <c r="A698" s="3">
        <v>10</v>
      </c>
      <c r="B698" s="3"/>
      <c r="C698" s="4" t="str">
        <f ca="1">INDIRECT(ADDRESS(4+MOD(A698-D686+2*$E$2+1,2*$E$2+1),3))</f>
        <v>Player 31</v>
      </c>
      <c r="D698" s="3" t="str">
        <f ca="1">INDIRECT(ADDRESS(4+MOD(2*$E$2+2-A698-D686+2*$E$2+1,2*$E$2+1),3))</f>
        <v>Player 12</v>
      </c>
      <c r="E698" s="3"/>
      <c r="F698" s="9"/>
    </row>
    <row r="699" spans="1:6" ht="12.75">
      <c r="A699" s="3">
        <v>11</v>
      </c>
      <c r="B699" s="3"/>
      <c r="C699" s="4" t="str">
        <f ca="1">INDIRECT(ADDRESS(4+MOD(A699-D686+2*$E$2+1,2*$E$2+1),3))</f>
        <v>Player 32</v>
      </c>
      <c r="D699" s="3" t="str">
        <f ca="1">INDIRECT(ADDRESS(4+MOD(2*$E$2+2-A699-D686+2*$E$2+1,2*$E$2+1),3))</f>
        <v>Player 11</v>
      </c>
      <c r="E699" s="3"/>
      <c r="F699" s="9"/>
    </row>
    <row r="700" spans="1:6" ht="12.75">
      <c r="A700" s="3">
        <v>12</v>
      </c>
      <c r="B700" s="3"/>
      <c r="C700" s="4" t="str">
        <f ca="1">INDIRECT(ADDRESS(4+MOD(A700-D686+2*$E$2+1,2*$E$2+1),3))</f>
        <v>Player 33</v>
      </c>
      <c r="D700" s="3" t="str">
        <f ca="1">INDIRECT(ADDRESS(4+MOD(2*$E$2+2-A700-D686+2*$E$2+1,2*$E$2+1),3))</f>
        <v>Player 10</v>
      </c>
      <c r="E700" s="3"/>
      <c r="F700" s="9"/>
    </row>
    <row r="701" spans="1:6" ht="12.75">
      <c r="A701" s="3">
        <v>13</v>
      </c>
      <c r="B701" s="3"/>
      <c r="C701" s="4" t="str">
        <f ca="1">INDIRECT(ADDRESS(4+MOD(A701-D686+2*$E$2+1,2*$E$2+1),3))</f>
        <v>Player 34</v>
      </c>
      <c r="D701" s="3" t="str">
        <f ca="1">INDIRECT(ADDRESS(4+MOD(2*$E$2+2-A701-D686+2*$E$2+1,2*$E$2+1),3))</f>
        <v>Player 9</v>
      </c>
      <c r="E701" s="3"/>
      <c r="F701" s="9"/>
    </row>
    <row r="702" spans="1:6" ht="12.75">
      <c r="A702" s="3">
        <v>14</v>
      </c>
      <c r="B702" s="3"/>
      <c r="C702" s="4" t="str">
        <f ca="1">INDIRECT(ADDRESS(4+MOD(A702-D686+2*$E$2+1,2*$E$2+1),3))</f>
        <v>Player 35</v>
      </c>
      <c r="D702" s="3" t="str">
        <f ca="1">INDIRECT(ADDRESS(4+MOD(2*$E$2+2-A702-D686+2*$E$2+1,2*$E$2+1),3))</f>
        <v>Player 8</v>
      </c>
      <c r="E702" s="3"/>
      <c r="F702" s="9"/>
    </row>
    <row r="703" spans="1:6" ht="12.75">
      <c r="A703" s="3">
        <v>15</v>
      </c>
      <c r="B703" s="3"/>
      <c r="C703" s="4" t="str">
        <f ca="1">INDIRECT(ADDRESS(4+MOD(A703-D686+2*$E$2+1,2*$E$2+1),3))</f>
        <v>Player 36</v>
      </c>
      <c r="D703" s="3" t="str">
        <f ca="1">INDIRECT(ADDRESS(4+MOD(2*$E$2+2-A703-D686+2*$E$2+1,2*$E$2+1),3))</f>
        <v>Player 7</v>
      </c>
      <c r="E703" s="3"/>
      <c r="F703" s="9"/>
    </row>
    <row r="704" spans="1:6" ht="12.75">
      <c r="A704" s="3">
        <v>16</v>
      </c>
      <c r="B704" s="3"/>
      <c r="C704" s="4" t="str">
        <f ca="1">INDIRECT(ADDRESS(4+MOD(A704-D686+2*$E$2+1,2*$E$2+1),3))</f>
        <v>Player 37</v>
      </c>
      <c r="D704" s="3" t="str">
        <f ca="1">INDIRECT(ADDRESS(4+MOD(2*$E$2+2-A704-D686+2*$E$2+1,2*$E$2+1),3))</f>
        <v>Player 6</v>
      </c>
      <c r="E704" s="3"/>
      <c r="F704" s="9"/>
    </row>
    <row r="705" spans="1:6" ht="12.75">
      <c r="A705" s="3">
        <v>17</v>
      </c>
      <c r="B705" s="3"/>
      <c r="C705" s="4" t="str">
        <f ca="1">INDIRECT(ADDRESS(4+MOD(A705-D686+2*$E$2+1,2*$E$2+1),3))</f>
        <v>Player 38</v>
      </c>
      <c r="D705" s="3" t="str">
        <f ca="1">INDIRECT(ADDRESS(4+MOD(2*$E$2+2-A705-D686+2*$E$2+1,2*$E$2+1),3))</f>
        <v>Player 5</v>
      </c>
      <c r="E705" s="3"/>
      <c r="F705" s="9"/>
    </row>
    <row r="706" spans="1:6" ht="12.75">
      <c r="A706" s="3">
        <v>18</v>
      </c>
      <c r="B706" s="3"/>
      <c r="C706" s="4" t="str">
        <f ca="1">INDIRECT(ADDRESS(4+MOD(A706-D686+2*$E$2+1,2*$E$2+1),3))</f>
        <v>Player 39</v>
      </c>
      <c r="D706" s="3" t="str">
        <f ca="1">INDIRECT(ADDRESS(4+MOD(2*$E$2+2-A706-D686+2*$E$2+1,2*$E$2+1),3))</f>
        <v>Player 4</v>
      </c>
      <c r="E706" s="3"/>
      <c r="F706" s="9"/>
    </row>
    <row r="707" spans="1:6" ht="12.75">
      <c r="A707" s="3">
        <v>19</v>
      </c>
      <c r="B707" s="3"/>
      <c r="C707" s="4" t="str">
        <f ca="1">INDIRECT(ADDRESS(4+MOD(A707-D686+2*$E$2+1,2*$E$2+1),3))</f>
        <v>Player 40</v>
      </c>
      <c r="D707" s="3" t="str">
        <f ca="1">INDIRECT(ADDRESS(4+MOD(2*$E$2+2-A707-D686+2*$E$2+1,2*$E$2+1),3))</f>
        <v>Player 3</v>
      </c>
      <c r="E707" s="3"/>
      <c r="F707" s="9"/>
    </row>
    <row r="708" spans="1:6" ht="12.75">
      <c r="A708" s="3">
        <v>20</v>
      </c>
      <c r="B708" s="3"/>
      <c r="C708" s="4" t="str">
        <f ca="1">INDIRECT(ADDRESS(4+MOD(A708-D686+2*$E$2+1,2*$E$2+1),3))</f>
        <v>Player 41 or Rest</v>
      </c>
      <c r="D708" s="3" t="str">
        <f ca="1">INDIRECT(ADDRESS(4+MOD(2*$E$2+2-A708-D686+2*$E$2+1,2*$E$2+1),3))</f>
        <v>Player 2</v>
      </c>
      <c r="E708" s="3"/>
      <c r="F708" s="9"/>
    </row>
    <row r="709" spans="1:6" ht="12.75">
      <c r="A709" s="6"/>
      <c r="B709" s="6"/>
      <c r="C709" s="7" t="str">
        <f ca="1">INDIRECT(ADDRESS(4+MOD($E$2+1-D686+2*$E$2+1,2*$E$2+1),3))</f>
        <v>Player 1</v>
      </c>
      <c r="D709" s="6" t="s">
        <v>6</v>
      </c>
      <c r="E709" s="6"/>
      <c r="F709" s="10"/>
    </row>
    <row r="710" spans="1:6" ht="12.75">
      <c r="A710" s="6"/>
      <c r="B710" s="6"/>
      <c r="C710" s="7"/>
      <c r="D710" s="6"/>
      <c r="E710" s="6"/>
      <c r="F710" s="10"/>
    </row>
    <row r="711" spans="1:6" ht="12.75">
      <c r="A711" s="6"/>
      <c r="B711" s="6"/>
      <c r="C711" s="7"/>
      <c r="D711" s="6"/>
      <c r="E711" s="6"/>
      <c r="F711" s="10"/>
    </row>
    <row r="712" spans="1:6" ht="12.75">
      <c r="A712" s="6"/>
      <c r="B712" s="6"/>
      <c r="C712" s="7"/>
      <c r="D712" s="6"/>
      <c r="E712" s="6"/>
      <c r="F712" s="10"/>
    </row>
    <row r="713" spans="1:6" ht="12.75">
      <c r="A713" s="6"/>
      <c r="B713" s="6"/>
      <c r="C713" s="7"/>
      <c r="D713" s="6"/>
      <c r="E713" s="6"/>
      <c r="F713" s="10"/>
    </row>
    <row r="714" spans="1:6" ht="12.75">
      <c r="A714" s="6"/>
      <c r="B714" s="6"/>
      <c r="C714" s="7"/>
      <c r="D714" s="6"/>
      <c r="E714" s="6"/>
      <c r="F714" s="10"/>
    </row>
    <row r="715" spans="1:6" ht="12.75">
      <c r="A715" s="6"/>
      <c r="B715" s="6"/>
      <c r="C715" s="7"/>
      <c r="D715" s="6"/>
      <c r="E715" s="6"/>
      <c r="F715" s="10"/>
    </row>
    <row r="716" spans="1:6" ht="12.75">
      <c r="A716" s="6"/>
      <c r="B716" s="6"/>
      <c r="C716" s="7"/>
      <c r="D716" s="6"/>
      <c r="E716" s="6"/>
      <c r="F716" s="10"/>
    </row>
    <row r="717" spans="1:6" ht="12.75">
      <c r="A717" s="6"/>
      <c r="B717" s="6"/>
      <c r="C717" s="7"/>
      <c r="D717" s="6"/>
      <c r="E717" s="6"/>
      <c r="F717" s="10"/>
    </row>
    <row r="718" ht="12.75">
      <c r="A718" t="s">
        <v>9</v>
      </c>
    </row>
    <row r="719" spans="3:4" ht="12.75">
      <c r="C719" s="1" t="s">
        <v>58</v>
      </c>
      <c r="D719" s="2">
        <v>22</v>
      </c>
    </row>
    <row r="721" spans="1:6" ht="12.75">
      <c r="A721" s="3" t="s">
        <v>5</v>
      </c>
      <c r="B721" s="5" t="s">
        <v>3</v>
      </c>
      <c r="C721" s="4" t="s">
        <v>11</v>
      </c>
      <c r="D721" s="3" t="s">
        <v>10</v>
      </c>
      <c r="E721" s="5" t="s">
        <v>3</v>
      </c>
      <c r="F721" s="9" t="s">
        <v>4</v>
      </c>
    </row>
    <row r="722" spans="1:6" ht="12.75">
      <c r="A722" s="3">
        <v>1</v>
      </c>
      <c r="B722" s="3"/>
      <c r="C722" s="4" t="str">
        <f ca="1">INDIRECT(ADDRESS(4+MOD(A722-D719+2*$E$2+1,2*$E$2+1),3))</f>
        <v>Player 21</v>
      </c>
      <c r="D722" s="3" t="str">
        <f ca="1">INDIRECT(ADDRESS(4+MOD(2*$E$2+2-A722-D719+2*$E$2+1,2*$E$2+1),3))</f>
        <v>Player 20</v>
      </c>
      <c r="E722" s="3"/>
      <c r="F722" s="9"/>
    </row>
    <row r="723" spans="1:6" ht="12.75">
      <c r="A723" s="3">
        <v>2</v>
      </c>
      <c r="B723" s="3"/>
      <c r="C723" s="4" t="str">
        <f ca="1">INDIRECT(ADDRESS(4+MOD(A723-D719+2*$E$2+1,2*$E$2+1),3))</f>
        <v>Player 22</v>
      </c>
      <c r="D723" s="3" t="str">
        <f ca="1">INDIRECT(ADDRESS(4+MOD(2*$E$2+2-A723-D719+2*$E$2+1,2*$E$2+1),3))</f>
        <v>Player 19</v>
      </c>
      <c r="E723" s="3"/>
      <c r="F723" s="9"/>
    </row>
    <row r="724" spans="1:6" ht="12.75">
      <c r="A724" s="3">
        <v>3</v>
      </c>
      <c r="B724" s="3"/>
      <c r="C724" s="4" t="str">
        <f ca="1">INDIRECT(ADDRESS(4+MOD(A724-D719+2*$E$2+1,2*$E$2+1),3))</f>
        <v>Player 23</v>
      </c>
      <c r="D724" s="3" t="str">
        <f ca="1">INDIRECT(ADDRESS(4+MOD(2*$E$2+2-A724-D719+2*$E$2+1,2*$E$2+1),3))</f>
        <v>Player 18</v>
      </c>
      <c r="E724" s="3"/>
      <c r="F724" s="9"/>
    </row>
    <row r="725" spans="1:6" ht="12.75">
      <c r="A725" s="3">
        <v>4</v>
      </c>
      <c r="B725" s="3"/>
      <c r="C725" s="4" t="str">
        <f ca="1">INDIRECT(ADDRESS(4+MOD(A725-D719+2*$E$2+1,2*$E$2+1),3))</f>
        <v>Player 24</v>
      </c>
      <c r="D725" s="3" t="str">
        <f ca="1">INDIRECT(ADDRESS(4+MOD(2*$E$2+2-A725-D719+2*$E$2+1,2*$E$2+1),3))</f>
        <v>Player 17</v>
      </c>
      <c r="E725" s="3"/>
      <c r="F725" s="9"/>
    </row>
    <row r="726" spans="1:6" ht="12.75">
      <c r="A726" s="3">
        <v>5</v>
      </c>
      <c r="B726" s="3"/>
      <c r="C726" s="4" t="str">
        <f ca="1">INDIRECT(ADDRESS(4+MOD(A726-D719+2*$E$2+1,2*$E$2+1),3))</f>
        <v>Player 25</v>
      </c>
      <c r="D726" s="3" t="str">
        <f ca="1">INDIRECT(ADDRESS(4+MOD(2*$E$2+2-A726-D719+2*$E$2+1,2*$E$2+1),3))</f>
        <v>Player 16</v>
      </c>
      <c r="E726" s="3"/>
      <c r="F726" s="9"/>
    </row>
    <row r="727" spans="1:6" ht="12.75">
      <c r="A727" s="3">
        <v>6</v>
      </c>
      <c r="B727" s="3"/>
      <c r="C727" s="4" t="str">
        <f ca="1">INDIRECT(ADDRESS(4+MOD(A727-D719+2*$E$2+1,2*$E$2+1),3))</f>
        <v>Player 26</v>
      </c>
      <c r="D727" s="3" t="str">
        <f ca="1">INDIRECT(ADDRESS(4+MOD(2*$E$2+2-A727-D719+2*$E$2+1,2*$E$2+1),3))</f>
        <v>Player 15</v>
      </c>
      <c r="E727" s="3"/>
      <c r="F727" s="9"/>
    </row>
    <row r="728" spans="1:6" ht="12.75">
      <c r="A728" s="3">
        <v>7</v>
      </c>
      <c r="B728" s="3"/>
      <c r="C728" s="4" t="str">
        <f ca="1">INDIRECT(ADDRESS(4+MOD(A728-D719+2*$E$2+1,2*$E$2+1),3))</f>
        <v>Player 27</v>
      </c>
      <c r="D728" s="3" t="str">
        <f ca="1">INDIRECT(ADDRESS(4+MOD(2*$E$2+2-A728-D719+2*$E$2+1,2*$E$2+1),3))</f>
        <v>Player 14</v>
      </c>
      <c r="E728" s="3"/>
      <c r="F728" s="9"/>
    </row>
    <row r="729" spans="1:6" ht="12.75">
      <c r="A729" s="3">
        <v>8</v>
      </c>
      <c r="B729" s="3"/>
      <c r="C729" s="4" t="str">
        <f ca="1">INDIRECT(ADDRESS(4+MOD(A729-D719+2*$E$2+1,2*$E$2+1),3))</f>
        <v>Player 28</v>
      </c>
      <c r="D729" s="3" t="str">
        <f ca="1">INDIRECT(ADDRESS(4+MOD(2*$E$2+2-A729-D719+2*$E$2+1,2*$E$2+1),3))</f>
        <v>Player 13</v>
      </c>
      <c r="E729" s="3"/>
      <c r="F729" s="9"/>
    </row>
    <row r="730" spans="1:6" ht="12.75">
      <c r="A730" s="3">
        <v>9</v>
      </c>
      <c r="B730" s="3"/>
      <c r="C730" s="4" t="str">
        <f ca="1">INDIRECT(ADDRESS(4+MOD(A730-D719+2*$E$2+1,2*$E$2+1),3))</f>
        <v>Player 29</v>
      </c>
      <c r="D730" s="3" t="str">
        <f ca="1">INDIRECT(ADDRESS(4+MOD(2*$E$2+2-A730-D719+2*$E$2+1,2*$E$2+1),3))</f>
        <v>Player 12</v>
      </c>
      <c r="E730" s="3"/>
      <c r="F730" s="9"/>
    </row>
    <row r="731" spans="1:6" ht="12.75">
      <c r="A731" s="3">
        <v>10</v>
      </c>
      <c r="B731" s="3"/>
      <c r="C731" s="4" t="str">
        <f ca="1">INDIRECT(ADDRESS(4+MOD(A731-D719+2*$E$2+1,2*$E$2+1),3))</f>
        <v>Player 30</v>
      </c>
      <c r="D731" s="3" t="str">
        <f ca="1">INDIRECT(ADDRESS(4+MOD(2*$E$2+2-A731-D719+2*$E$2+1,2*$E$2+1),3))</f>
        <v>Player 11</v>
      </c>
      <c r="E731" s="3"/>
      <c r="F731" s="9"/>
    </row>
    <row r="732" spans="1:6" ht="12.75">
      <c r="A732" s="3">
        <v>11</v>
      </c>
      <c r="B732" s="3"/>
      <c r="C732" s="4" t="str">
        <f ca="1">INDIRECT(ADDRESS(4+MOD(A732-D719+2*$E$2+1,2*$E$2+1),3))</f>
        <v>Player 31</v>
      </c>
      <c r="D732" s="3" t="str">
        <f ca="1">INDIRECT(ADDRESS(4+MOD(2*$E$2+2-A732-D719+2*$E$2+1,2*$E$2+1),3))</f>
        <v>Player 10</v>
      </c>
      <c r="E732" s="3"/>
      <c r="F732" s="9"/>
    </row>
    <row r="733" spans="1:6" ht="12.75">
      <c r="A733" s="3">
        <v>12</v>
      </c>
      <c r="B733" s="3"/>
      <c r="C733" s="4" t="str">
        <f ca="1">INDIRECT(ADDRESS(4+MOD(A733-D719+2*$E$2+1,2*$E$2+1),3))</f>
        <v>Player 32</v>
      </c>
      <c r="D733" s="3" t="str">
        <f ca="1">INDIRECT(ADDRESS(4+MOD(2*$E$2+2-A733-D719+2*$E$2+1,2*$E$2+1),3))</f>
        <v>Player 9</v>
      </c>
      <c r="E733" s="3"/>
      <c r="F733" s="9"/>
    </row>
    <row r="734" spans="1:6" ht="12.75">
      <c r="A734" s="3">
        <v>13</v>
      </c>
      <c r="B734" s="3"/>
      <c r="C734" s="4" t="str">
        <f ca="1">INDIRECT(ADDRESS(4+MOD(A734-D719+2*$E$2+1,2*$E$2+1),3))</f>
        <v>Player 33</v>
      </c>
      <c r="D734" s="3" t="str">
        <f ca="1">INDIRECT(ADDRESS(4+MOD(2*$E$2+2-A734-D719+2*$E$2+1,2*$E$2+1),3))</f>
        <v>Player 8</v>
      </c>
      <c r="E734" s="3"/>
      <c r="F734" s="9"/>
    </row>
    <row r="735" spans="1:6" ht="12.75">
      <c r="A735" s="3">
        <v>14</v>
      </c>
      <c r="B735" s="3"/>
      <c r="C735" s="4" t="str">
        <f ca="1">INDIRECT(ADDRESS(4+MOD(A735-D719+2*$E$2+1,2*$E$2+1),3))</f>
        <v>Player 34</v>
      </c>
      <c r="D735" s="3" t="str">
        <f ca="1">INDIRECT(ADDRESS(4+MOD(2*$E$2+2-A735-D719+2*$E$2+1,2*$E$2+1),3))</f>
        <v>Player 7</v>
      </c>
      <c r="E735" s="3"/>
      <c r="F735" s="9"/>
    </row>
    <row r="736" spans="1:6" ht="12.75">
      <c r="A736" s="3">
        <v>15</v>
      </c>
      <c r="B736" s="3"/>
      <c r="C736" s="4" t="str">
        <f ca="1">INDIRECT(ADDRESS(4+MOD(A736-D719+2*$E$2+1,2*$E$2+1),3))</f>
        <v>Player 35</v>
      </c>
      <c r="D736" s="3" t="str">
        <f ca="1">INDIRECT(ADDRESS(4+MOD(2*$E$2+2-A736-D719+2*$E$2+1,2*$E$2+1),3))</f>
        <v>Player 6</v>
      </c>
      <c r="E736" s="3"/>
      <c r="F736" s="9"/>
    </row>
    <row r="737" spans="1:6" ht="12.75">
      <c r="A737" s="3">
        <v>16</v>
      </c>
      <c r="B737" s="3"/>
      <c r="C737" s="4" t="str">
        <f ca="1">INDIRECT(ADDRESS(4+MOD(A737-D719+2*$E$2+1,2*$E$2+1),3))</f>
        <v>Player 36</v>
      </c>
      <c r="D737" s="3" t="str">
        <f ca="1">INDIRECT(ADDRESS(4+MOD(2*$E$2+2-A737-D719+2*$E$2+1,2*$E$2+1),3))</f>
        <v>Player 5</v>
      </c>
      <c r="E737" s="3"/>
      <c r="F737" s="9"/>
    </row>
    <row r="738" spans="1:6" ht="12.75">
      <c r="A738" s="3">
        <v>17</v>
      </c>
      <c r="B738" s="3"/>
      <c r="C738" s="4" t="str">
        <f ca="1">INDIRECT(ADDRESS(4+MOD(A738-D719+2*$E$2+1,2*$E$2+1),3))</f>
        <v>Player 37</v>
      </c>
      <c r="D738" s="3" t="str">
        <f ca="1">INDIRECT(ADDRESS(4+MOD(2*$E$2+2-A738-D719+2*$E$2+1,2*$E$2+1),3))</f>
        <v>Player 4</v>
      </c>
      <c r="E738" s="3"/>
      <c r="F738" s="9"/>
    </row>
    <row r="739" spans="1:6" ht="12.75">
      <c r="A739" s="3">
        <v>18</v>
      </c>
      <c r="B739" s="3"/>
      <c r="C739" s="4" t="str">
        <f ca="1">INDIRECT(ADDRESS(4+MOD(A739-D719+2*$E$2+1,2*$E$2+1),3))</f>
        <v>Player 38</v>
      </c>
      <c r="D739" s="3" t="str">
        <f ca="1">INDIRECT(ADDRESS(4+MOD(2*$E$2+2-A739-D719+2*$E$2+1,2*$E$2+1),3))</f>
        <v>Player 3</v>
      </c>
      <c r="E739" s="3"/>
      <c r="F739" s="9"/>
    </row>
    <row r="740" spans="1:6" ht="12.75">
      <c r="A740" s="3">
        <v>19</v>
      </c>
      <c r="B740" s="3"/>
      <c r="C740" s="4" t="str">
        <f ca="1">INDIRECT(ADDRESS(4+MOD(A740-D719+2*$E$2+1,2*$E$2+1),3))</f>
        <v>Player 39</v>
      </c>
      <c r="D740" s="3" t="str">
        <f ca="1">INDIRECT(ADDRESS(4+MOD(2*$E$2+2-A740-D719+2*$E$2+1,2*$E$2+1),3))</f>
        <v>Player 2</v>
      </c>
      <c r="E740" s="3"/>
      <c r="F740" s="9"/>
    </row>
    <row r="741" spans="1:6" ht="12.75">
      <c r="A741" s="3">
        <v>20</v>
      </c>
      <c r="B741" s="3"/>
      <c r="C741" s="4" t="str">
        <f ca="1">INDIRECT(ADDRESS(4+MOD(A741-D719+2*$E$2+1,2*$E$2+1),3))</f>
        <v>Player 40</v>
      </c>
      <c r="D741" s="3" t="str">
        <f ca="1">INDIRECT(ADDRESS(4+MOD(2*$E$2+2-A741-D719+2*$E$2+1,2*$E$2+1),3))</f>
        <v>Player 1</v>
      </c>
      <c r="E741" s="3"/>
      <c r="F741" s="9"/>
    </row>
    <row r="742" spans="1:6" ht="12.75">
      <c r="A742" s="6"/>
      <c r="B742" s="6"/>
      <c r="C742" s="7" t="str">
        <f ca="1">INDIRECT(ADDRESS(4+MOD($E$2+1-D719+2*$E$2+1,2*$E$2+1),3))</f>
        <v>Player 41 or Rest</v>
      </c>
      <c r="D742" s="6" t="s">
        <v>6</v>
      </c>
      <c r="E742" s="6"/>
      <c r="F742" s="10"/>
    </row>
    <row r="743" spans="1:6" ht="12.75">
      <c r="A743" s="6"/>
      <c r="B743" s="6"/>
      <c r="C743" s="7"/>
      <c r="D743" s="6"/>
      <c r="E743" s="6"/>
      <c r="F743" s="10"/>
    </row>
    <row r="744" spans="1:6" ht="12.75">
      <c r="A744" s="6"/>
      <c r="B744" s="6"/>
      <c r="C744" s="7"/>
      <c r="D744" s="6"/>
      <c r="E744" s="6"/>
      <c r="F744" s="10"/>
    </row>
    <row r="745" spans="1:6" ht="12.75">
      <c r="A745" s="6"/>
      <c r="B745" s="6"/>
      <c r="C745" s="7"/>
      <c r="D745" s="6"/>
      <c r="E745" s="6"/>
      <c r="F745" s="10"/>
    </row>
    <row r="746" spans="1:6" ht="12.75">
      <c r="A746" s="6"/>
      <c r="B746" s="6"/>
      <c r="C746" s="7"/>
      <c r="D746" s="6"/>
      <c r="E746" s="6"/>
      <c r="F746" s="10"/>
    </row>
    <row r="747" spans="1:6" ht="12.75">
      <c r="A747" s="6"/>
      <c r="B747" s="6"/>
      <c r="C747" s="7"/>
      <c r="D747" s="6"/>
      <c r="E747" s="6"/>
      <c r="F747" s="10"/>
    </row>
    <row r="748" spans="1:6" ht="12.75">
      <c r="A748" s="6"/>
      <c r="B748" s="6"/>
      <c r="C748" s="7"/>
      <c r="D748" s="6"/>
      <c r="E748" s="6"/>
      <c r="F748" s="10"/>
    </row>
    <row r="749" spans="1:6" ht="12.75">
      <c r="A749" s="6"/>
      <c r="B749" s="6"/>
      <c r="C749" s="7"/>
      <c r="D749" s="6"/>
      <c r="E749" s="6"/>
      <c r="F749" s="10"/>
    </row>
    <row r="750" spans="1:6" ht="12.75">
      <c r="A750" s="6"/>
      <c r="B750" s="6"/>
      <c r="C750" s="7"/>
      <c r="D750" s="6"/>
      <c r="E750" s="6"/>
      <c r="F750" s="10"/>
    </row>
    <row r="751" ht="12.75">
      <c r="A751" t="s">
        <v>9</v>
      </c>
    </row>
    <row r="752" spans="3:4" ht="12.75">
      <c r="C752" s="1" t="s">
        <v>58</v>
      </c>
      <c r="D752" s="2">
        <v>23</v>
      </c>
    </row>
    <row r="754" spans="1:6" ht="12.75">
      <c r="A754" s="3" t="s">
        <v>5</v>
      </c>
      <c r="B754" s="5" t="s">
        <v>3</v>
      </c>
      <c r="C754" s="4" t="s">
        <v>11</v>
      </c>
      <c r="D754" s="3" t="s">
        <v>10</v>
      </c>
      <c r="E754" s="5" t="s">
        <v>3</v>
      </c>
      <c r="F754" s="9" t="s">
        <v>4</v>
      </c>
    </row>
    <row r="755" spans="1:6" ht="12.75">
      <c r="A755" s="3">
        <v>1</v>
      </c>
      <c r="B755" s="3"/>
      <c r="C755" s="4" t="str">
        <f ca="1">INDIRECT(ADDRESS(4+MOD(A755-D752+2*$E$2+1,2*$E$2+1),3))</f>
        <v>Player 20</v>
      </c>
      <c r="D755" s="3" t="str">
        <f ca="1">INDIRECT(ADDRESS(4+MOD(2*$E$2+2-A755-D752+2*$E$2+1,2*$E$2+1),3))</f>
        <v>Player 19</v>
      </c>
      <c r="E755" s="3"/>
      <c r="F755" s="9"/>
    </row>
    <row r="756" spans="1:6" ht="12.75">
      <c r="A756" s="3">
        <v>2</v>
      </c>
      <c r="B756" s="3"/>
      <c r="C756" s="4" t="str">
        <f ca="1">INDIRECT(ADDRESS(4+MOD(A756-D752+2*$E$2+1,2*$E$2+1),3))</f>
        <v>Player 21</v>
      </c>
      <c r="D756" s="3" t="str">
        <f ca="1">INDIRECT(ADDRESS(4+MOD(2*$E$2+2-A756-D752+2*$E$2+1,2*$E$2+1),3))</f>
        <v>Player 18</v>
      </c>
      <c r="E756" s="3"/>
      <c r="F756" s="9"/>
    </row>
    <row r="757" spans="1:6" ht="12.75">
      <c r="A757" s="3">
        <v>3</v>
      </c>
      <c r="B757" s="3"/>
      <c r="C757" s="4" t="str">
        <f ca="1">INDIRECT(ADDRESS(4+MOD(A757-D752+2*$E$2+1,2*$E$2+1),3))</f>
        <v>Player 22</v>
      </c>
      <c r="D757" s="3" t="str">
        <f ca="1">INDIRECT(ADDRESS(4+MOD(2*$E$2+2-A757-D752+2*$E$2+1,2*$E$2+1),3))</f>
        <v>Player 17</v>
      </c>
      <c r="E757" s="3"/>
      <c r="F757" s="9"/>
    </row>
    <row r="758" spans="1:6" ht="12.75">
      <c r="A758" s="3">
        <v>4</v>
      </c>
      <c r="B758" s="3"/>
      <c r="C758" s="4" t="str">
        <f ca="1">INDIRECT(ADDRESS(4+MOD(A758-D752+2*$E$2+1,2*$E$2+1),3))</f>
        <v>Player 23</v>
      </c>
      <c r="D758" s="3" t="str">
        <f ca="1">INDIRECT(ADDRESS(4+MOD(2*$E$2+2-A758-D752+2*$E$2+1,2*$E$2+1),3))</f>
        <v>Player 16</v>
      </c>
      <c r="E758" s="3"/>
      <c r="F758" s="9"/>
    </row>
    <row r="759" spans="1:6" ht="12.75">
      <c r="A759" s="3">
        <v>5</v>
      </c>
      <c r="B759" s="3"/>
      <c r="C759" s="4" t="str">
        <f ca="1">INDIRECT(ADDRESS(4+MOD(A759-D752+2*$E$2+1,2*$E$2+1),3))</f>
        <v>Player 24</v>
      </c>
      <c r="D759" s="3" t="str">
        <f ca="1">INDIRECT(ADDRESS(4+MOD(2*$E$2+2-A759-D752+2*$E$2+1,2*$E$2+1),3))</f>
        <v>Player 15</v>
      </c>
      <c r="E759" s="3"/>
      <c r="F759" s="9"/>
    </row>
    <row r="760" spans="1:6" ht="12.75">
      <c r="A760" s="3">
        <v>6</v>
      </c>
      <c r="B760" s="3"/>
      <c r="C760" s="4" t="str">
        <f ca="1">INDIRECT(ADDRESS(4+MOD(A760-D752+2*$E$2+1,2*$E$2+1),3))</f>
        <v>Player 25</v>
      </c>
      <c r="D760" s="3" t="str">
        <f ca="1">INDIRECT(ADDRESS(4+MOD(2*$E$2+2-A760-D752+2*$E$2+1,2*$E$2+1),3))</f>
        <v>Player 14</v>
      </c>
      <c r="E760" s="3"/>
      <c r="F760" s="9"/>
    </row>
    <row r="761" spans="1:6" ht="12.75">
      <c r="A761" s="3">
        <v>7</v>
      </c>
      <c r="B761" s="3"/>
      <c r="C761" s="4" t="str">
        <f ca="1">INDIRECT(ADDRESS(4+MOD(A761-D752+2*$E$2+1,2*$E$2+1),3))</f>
        <v>Player 26</v>
      </c>
      <c r="D761" s="3" t="str">
        <f ca="1">INDIRECT(ADDRESS(4+MOD(2*$E$2+2-A761-D752+2*$E$2+1,2*$E$2+1),3))</f>
        <v>Player 13</v>
      </c>
      <c r="E761" s="3"/>
      <c r="F761" s="9"/>
    </row>
    <row r="762" spans="1:6" ht="12.75">
      <c r="A762" s="3">
        <v>8</v>
      </c>
      <c r="B762" s="3"/>
      <c r="C762" s="4" t="str">
        <f ca="1">INDIRECT(ADDRESS(4+MOD(A762-D752+2*$E$2+1,2*$E$2+1),3))</f>
        <v>Player 27</v>
      </c>
      <c r="D762" s="3" t="str">
        <f ca="1">INDIRECT(ADDRESS(4+MOD(2*$E$2+2-A762-D752+2*$E$2+1,2*$E$2+1),3))</f>
        <v>Player 12</v>
      </c>
      <c r="E762" s="3"/>
      <c r="F762" s="9"/>
    </row>
    <row r="763" spans="1:6" ht="12.75">
      <c r="A763" s="3">
        <v>9</v>
      </c>
      <c r="B763" s="3"/>
      <c r="C763" s="4" t="str">
        <f ca="1">INDIRECT(ADDRESS(4+MOD(A763-D752+2*$E$2+1,2*$E$2+1),3))</f>
        <v>Player 28</v>
      </c>
      <c r="D763" s="3" t="str">
        <f ca="1">INDIRECT(ADDRESS(4+MOD(2*$E$2+2-A763-D752+2*$E$2+1,2*$E$2+1),3))</f>
        <v>Player 11</v>
      </c>
      <c r="E763" s="3"/>
      <c r="F763" s="9"/>
    </row>
    <row r="764" spans="1:6" ht="12.75">
      <c r="A764" s="3">
        <v>10</v>
      </c>
      <c r="B764" s="3"/>
      <c r="C764" s="4" t="str">
        <f ca="1">INDIRECT(ADDRESS(4+MOD(A764-D752+2*$E$2+1,2*$E$2+1),3))</f>
        <v>Player 29</v>
      </c>
      <c r="D764" s="3" t="str">
        <f ca="1">INDIRECT(ADDRESS(4+MOD(2*$E$2+2-A764-D752+2*$E$2+1,2*$E$2+1),3))</f>
        <v>Player 10</v>
      </c>
      <c r="E764" s="3"/>
      <c r="F764" s="9"/>
    </row>
    <row r="765" spans="1:6" ht="12.75">
      <c r="A765" s="3">
        <v>11</v>
      </c>
      <c r="B765" s="3"/>
      <c r="C765" s="4" t="str">
        <f ca="1">INDIRECT(ADDRESS(4+MOD(A765-D752+2*$E$2+1,2*$E$2+1),3))</f>
        <v>Player 30</v>
      </c>
      <c r="D765" s="3" t="str">
        <f ca="1">INDIRECT(ADDRESS(4+MOD(2*$E$2+2-A765-D752+2*$E$2+1,2*$E$2+1),3))</f>
        <v>Player 9</v>
      </c>
      <c r="E765" s="3"/>
      <c r="F765" s="9"/>
    </row>
    <row r="766" spans="1:6" ht="12.75">
      <c r="A766" s="3">
        <v>12</v>
      </c>
      <c r="B766" s="3"/>
      <c r="C766" s="4" t="str">
        <f ca="1">INDIRECT(ADDRESS(4+MOD(A766-D752+2*$E$2+1,2*$E$2+1),3))</f>
        <v>Player 31</v>
      </c>
      <c r="D766" s="3" t="str">
        <f ca="1">INDIRECT(ADDRESS(4+MOD(2*$E$2+2-A766-D752+2*$E$2+1,2*$E$2+1),3))</f>
        <v>Player 8</v>
      </c>
      <c r="E766" s="3"/>
      <c r="F766" s="9"/>
    </row>
    <row r="767" spans="1:6" ht="12.75">
      <c r="A767" s="3">
        <v>13</v>
      </c>
      <c r="B767" s="3"/>
      <c r="C767" s="4" t="str">
        <f ca="1">INDIRECT(ADDRESS(4+MOD(A767-D752+2*$E$2+1,2*$E$2+1),3))</f>
        <v>Player 32</v>
      </c>
      <c r="D767" s="3" t="str">
        <f ca="1">INDIRECT(ADDRESS(4+MOD(2*$E$2+2-A767-D752+2*$E$2+1,2*$E$2+1),3))</f>
        <v>Player 7</v>
      </c>
      <c r="E767" s="3"/>
      <c r="F767" s="9"/>
    </row>
    <row r="768" spans="1:6" ht="12.75">
      <c r="A768" s="3">
        <v>14</v>
      </c>
      <c r="B768" s="3"/>
      <c r="C768" s="4" t="str">
        <f ca="1">INDIRECT(ADDRESS(4+MOD(A768-D752+2*$E$2+1,2*$E$2+1),3))</f>
        <v>Player 33</v>
      </c>
      <c r="D768" s="3" t="str">
        <f ca="1">INDIRECT(ADDRESS(4+MOD(2*$E$2+2-A768-D752+2*$E$2+1,2*$E$2+1),3))</f>
        <v>Player 6</v>
      </c>
      <c r="E768" s="3"/>
      <c r="F768" s="9"/>
    </row>
    <row r="769" spans="1:6" ht="12.75">
      <c r="A769" s="3">
        <v>15</v>
      </c>
      <c r="B769" s="3"/>
      <c r="C769" s="4" t="str">
        <f ca="1">INDIRECT(ADDRESS(4+MOD(A769-D752+2*$E$2+1,2*$E$2+1),3))</f>
        <v>Player 34</v>
      </c>
      <c r="D769" s="3" t="str">
        <f ca="1">INDIRECT(ADDRESS(4+MOD(2*$E$2+2-A769-D752+2*$E$2+1,2*$E$2+1),3))</f>
        <v>Player 5</v>
      </c>
      <c r="E769" s="3"/>
      <c r="F769" s="9"/>
    </row>
    <row r="770" spans="1:6" ht="12.75">
      <c r="A770" s="3">
        <v>16</v>
      </c>
      <c r="B770" s="3"/>
      <c r="C770" s="4" t="str">
        <f ca="1">INDIRECT(ADDRESS(4+MOD(A770-D752+2*$E$2+1,2*$E$2+1),3))</f>
        <v>Player 35</v>
      </c>
      <c r="D770" s="3" t="str">
        <f ca="1">INDIRECT(ADDRESS(4+MOD(2*$E$2+2-A770-D752+2*$E$2+1,2*$E$2+1),3))</f>
        <v>Player 4</v>
      </c>
      <c r="E770" s="3"/>
      <c r="F770" s="9"/>
    </row>
    <row r="771" spans="1:6" ht="12.75">
      <c r="A771" s="3">
        <v>17</v>
      </c>
      <c r="B771" s="3"/>
      <c r="C771" s="4" t="str">
        <f ca="1">INDIRECT(ADDRESS(4+MOD(A771-D752+2*$E$2+1,2*$E$2+1),3))</f>
        <v>Player 36</v>
      </c>
      <c r="D771" s="3" t="str">
        <f ca="1">INDIRECT(ADDRESS(4+MOD(2*$E$2+2-A771-D752+2*$E$2+1,2*$E$2+1),3))</f>
        <v>Player 3</v>
      </c>
      <c r="E771" s="3"/>
      <c r="F771" s="9"/>
    </row>
    <row r="772" spans="1:6" ht="12.75">
      <c r="A772" s="3">
        <v>18</v>
      </c>
      <c r="B772" s="3"/>
      <c r="C772" s="4" t="str">
        <f ca="1">INDIRECT(ADDRESS(4+MOD(A772-D752+2*$E$2+1,2*$E$2+1),3))</f>
        <v>Player 37</v>
      </c>
      <c r="D772" s="3" t="str">
        <f ca="1">INDIRECT(ADDRESS(4+MOD(2*$E$2+2-A772-D752+2*$E$2+1,2*$E$2+1),3))</f>
        <v>Player 2</v>
      </c>
      <c r="E772" s="3"/>
      <c r="F772" s="9"/>
    </row>
    <row r="773" spans="1:6" ht="12.75">
      <c r="A773" s="3">
        <v>19</v>
      </c>
      <c r="B773" s="3"/>
      <c r="C773" s="4" t="str">
        <f ca="1">INDIRECT(ADDRESS(4+MOD(A773-D752+2*$E$2+1,2*$E$2+1),3))</f>
        <v>Player 38</v>
      </c>
      <c r="D773" s="3" t="str">
        <f ca="1">INDIRECT(ADDRESS(4+MOD(2*$E$2+2-A773-D752+2*$E$2+1,2*$E$2+1),3))</f>
        <v>Player 1</v>
      </c>
      <c r="E773" s="3"/>
      <c r="F773" s="9"/>
    </row>
    <row r="774" spans="1:6" ht="12.75">
      <c r="A774" s="3">
        <v>20</v>
      </c>
      <c r="B774" s="3"/>
      <c r="C774" s="4" t="str">
        <f ca="1">INDIRECT(ADDRESS(4+MOD(A774-D752+2*$E$2+1,2*$E$2+1),3))</f>
        <v>Player 39</v>
      </c>
      <c r="D774" s="3" t="str">
        <f ca="1">INDIRECT(ADDRESS(4+MOD(2*$E$2+2-A774-D752+2*$E$2+1,2*$E$2+1),3))</f>
        <v>Player 41 or Rest</v>
      </c>
      <c r="E774" s="3"/>
      <c r="F774" s="9"/>
    </row>
    <row r="775" spans="1:6" ht="12.75">
      <c r="A775" s="6"/>
      <c r="B775" s="6"/>
      <c r="C775" s="7" t="str">
        <f ca="1">INDIRECT(ADDRESS(4+MOD($E$2+1-D752+2*$E$2+1,2*$E$2+1),3))</f>
        <v>Player 40</v>
      </c>
      <c r="D775" s="6" t="s">
        <v>6</v>
      </c>
      <c r="E775" s="6"/>
      <c r="F775" s="10"/>
    </row>
    <row r="784" ht="12.75">
      <c r="A784" t="s">
        <v>9</v>
      </c>
    </row>
    <row r="785" spans="3:4" ht="12.75">
      <c r="C785" s="1" t="s">
        <v>58</v>
      </c>
      <c r="D785" s="2">
        <v>24</v>
      </c>
    </row>
    <row r="787" spans="1:6" ht="12.75">
      <c r="A787" s="3" t="s">
        <v>5</v>
      </c>
      <c r="B787" s="5" t="s">
        <v>3</v>
      </c>
      <c r="C787" s="4" t="s">
        <v>11</v>
      </c>
      <c r="D787" s="3" t="s">
        <v>10</v>
      </c>
      <c r="E787" s="5" t="s">
        <v>3</v>
      </c>
      <c r="F787" s="9" t="s">
        <v>4</v>
      </c>
    </row>
    <row r="788" spans="1:6" ht="12.75">
      <c r="A788" s="3">
        <v>1</v>
      </c>
      <c r="B788" s="3"/>
      <c r="C788" s="4" t="str">
        <f ca="1">INDIRECT(ADDRESS(4+MOD(A788-D785+2*$E$2+1,2*$E$2+1),3))</f>
        <v>Player 19</v>
      </c>
      <c r="D788" s="3" t="str">
        <f ca="1">INDIRECT(ADDRESS(4+MOD(2*$E$2+2-A788-D785+2*$E$2+1,2*$E$2+1),3))</f>
        <v>Player 18</v>
      </c>
      <c r="E788" s="3"/>
      <c r="F788" s="9"/>
    </row>
    <row r="789" spans="1:6" ht="12.75">
      <c r="A789" s="3">
        <v>2</v>
      </c>
      <c r="B789" s="3"/>
      <c r="C789" s="4" t="str">
        <f ca="1">INDIRECT(ADDRESS(4+MOD(A789-D785+2*$E$2+1,2*$E$2+1),3))</f>
        <v>Player 20</v>
      </c>
      <c r="D789" s="3" t="str">
        <f ca="1">INDIRECT(ADDRESS(4+MOD(2*$E$2+2-A789-D785+2*$E$2+1,2*$E$2+1),3))</f>
        <v>Player 17</v>
      </c>
      <c r="E789" s="3"/>
      <c r="F789" s="9"/>
    </row>
    <row r="790" spans="1:6" ht="12.75">
      <c r="A790" s="3">
        <v>3</v>
      </c>
      <c r="B790" s="3"/>
      <c r="C790" s="4" t="str">
        <f ca="1">INDIRECT(ADDRESS(4+MOD(A790-D785+2*$E$2+1,2*$E$2+1),3))</f>
        <v>Player 21</v>
      </c>
      <c r="D790" s="3" t="str">
        <f ca="1">INDIRECT(ADDRESS(4+MOD(2*$E$2+2-A790-D785+2*$E$2+1,2*$E$2+1),3))</f>
        <v>Player 16</v>
      </c>
      <c r="E790" s="3"/>
      <c r="F790" s="9"/>
    </row>
    <row r="791" spans="1:6" ht="12.75">
      <c r="A791" s="3">
        <v>4</v>
      </c>
      <c r="B791" s="3"/>
      <c r="C791" s="4" t="str">
        <f ca="1">INDIRECT(ADDRESS(4+MOD(A791-D785+2*$E$2+1,2*$E$2+1),3))</f>
        <v>Player 22</v>
      </c>
      <c r="D791" s="3" t="str">
        <f ca="1">INDIRECT(ADDRESS(4+MOD(2*$E$2+2-A791-D785+2*$E$2+1,2*$E$2+1),3))</f>
        <v>Player 15</v>
      </c>
      <c r="E791" s="3"/>
      <c r="F791" s="9"/>
    </row>
    <row r="792" spans="1:6" ht="12.75">
      <c r="A792" s="3">
        <v>5</v>
      </c>
      <c r="B792" s="3"/>
      <c r="C792" s="4" t="str">
        <f ca="1">INDIRECT(ADDRESS(4+MOD(A792-D785+2*$E$2+1,2*$E$2+1),3))</f>
        <v>Player 23</v>
      </c>
      <c r="D792" s="3" t="str">
        <f ca="1">INDIRECT(ADDRESS(4+MOD(2*$E$2+2-A792-D785+2*$E$2+1,2*$E$2+1),3))</f>
        <v>Player 14</v>
      </c>
      <c r="E792" s="3"/>
      <c r="F792" s="9"/>
    </row>
    <row r="793" spans="1:6" ht="12.75">
      <c r="A793" s="3">
        <v>6</v>
      </c>
      <c r="B793" s="3"/>
      <c r="C793" s="4" t="str">
        <f ca="1">INDIRECT(ADDRESS(4+MOD(A793-D785+2*$E$2+1,2*$E$2+1),3))</f>
        <v>Player 24</v>
      </c>
      <c r="D793" s="3" t="str">
        <f ca="1">INDIRECT(ADDRESS(4+MOD(2*$E$2+2-A793-D785+2*$E$2+1,2*$E$2+1),3))</f>
        <v>Player 13</v>
      </c>
      <c r="E793" s="3"/>
      <c r="F793" s="9"/>
    </row>
    <row r="794" spans="1:6" ht="12.75">
      <c r="A794" s="3">
        <v>7</v>
      </c>
      <c r="B794" s="3"/>
      <c r="C794" s="4" t="str">
        <f ca="1">INDIRECT(ADDRESS(4+MOD(A794-D785+2*$E$2+1,2*$E$2+1),3))</f>
        <v>Player 25</v>
      </c>
      <c r="D794" s="3" t="str">
        <f ca="1">INDIRECT(ADDRESS(4+MOD(2*$E$2+2-A794-D785+2*$E$2+1,2*$E$2+1),3))</f>
        <v>Player 12</v>
      </c>
      <c r="E794" s="3"/>
      <c r="F794" s="9"/>
    </row>
    <row r="795" spans="1:6" ht="12.75">
      <c r="A795" s="3">
        <v>8</v>
      </c>
      <c r="B795" s="3"/>
      <c r="C795" s="4" t="str">
        <f ca="1">INDIRECT(ADDRESS(4+MOD(A795-D785+2*$E$2+1,2*$E$2+1),3))</f>
        <v>Player 26</v>
      </c>
      <c r="D795" s="3" t="str">
        <f ca="1">INDIRECT(ADDRESS(4+MOD(2*$E$2+2-A795-D785+2*$E$2+1,2*$E$2+1),3))</f>
        <v>Player 11</v>
      </c>
      <c r="E795" s="3"/>
      <c r="F795" s="9"/>
    </row>
    <row r="796" spans="1:6" ht="12.75">
      <c r="A796" s="3">
        <v>9</v>
      </c>
      <c r="B796" s="3"/>
      <c r="C796" s="4" t="str">
        <f ca="1">INDIRECT(ADDRESS(4+MOD(A796-D785+2*$E$2+1,2*$E$2+1),3))</f>
        <v>Player 27</v>
      </c>
      <c r="D796" s="3" t="str">
        <f ca="1">INDIRECT(ADDRESS(4+MOD(2*$E$2+2-A796-D785+2*$E$2+1,2*$E$2+1),3))</f>
        <v>Player 10</v>
      </c>
      <c r="E796" s="3"/>
      <c r="F796" s="9"/>
    </row>
    <row r="797" spans="1:6" ht="12.75">
      <c r="A797" s="3">
        <v>10</v>
      </c>
      <c r="B797" s="3"/>
      <c r="C797" s="4" t="str">
        <f ca="1">INDIRECT(ADDRESS(4+MOD(A797-D785+2*$E$2+1,2*$E$2+1),3))</f>
        <v>Player 28</v>
      </c>
      <c r="D797" s="3" t="str">
        <f ca="1">INDIRECT(ADDRESS(4+MOD(2*$E$2+2-A797-D785+2*$E$2+1,2*$E$2+1),3))</f>
        <v>Player 9</v>
      </c>
      <c r="E797" s="3"/>
      <c r="F797" s="9"/>
    </row>
    <row r="798" spans="1:6" ht="12.75">
      <c r="A798" s="3">
        <v>11</v>
      </c>
      <c r="B798" s="3"/>
      <c r="C798" s="4" t="str">
        <f ca="1">INDIRECT(ADDRESS(4+MOD(A798-D785+2*$E$2+1,2*$E$2+1),3))</f>
        <v>Player 29</v>
      </c>
      <c r="D798" s="3" t="str">
        <f ca="1">INDIRECT(ADDRESS(4+MOD(2*$E$2+2-A798-D785+2*$E$2+1,2*$E$2+1),3))</f>
        <v>Player 8</v>
      </c>
      <c r="E798" s="3"/>
      <c r="F798" s="9"/>
    </row>
    <row r="799" spans="1:6" ht="12.75">
      <c r="A799" s="3">
        <v>12</v>
      </c>
      <c r="B799" s="3"/>
      <c r="C799" s="4" t="str">
        <f ca="1">INDIRECT(ADDRESS(4+MOD(A799-D785+2*$E$2+1,2*$E$2+1),3))</f>
        <v>Player 30</v>
      </c>
      <c r="D799" s="3" t="str">
        <f ca="1">INDIRECT(ADDRESS(4+MOD(2*$E$2+2-A799-D785+2*$E$2+1,2*$E$2+1),3))</f>
        <v>Player 7</v>
      </c>
      <c r="E799" s="3"/>
      <c r="F799" s="9"/>
    </row>
    <row r="800" spans="1:6" ht="12.75">
      <c r="A800" s="3">
        <v>13</v>
      </c>
      <c r="B800" s="3"/>
      <c r="C800" s="4" t="str">
        <f ca="1">INDIRECT(ADDRESS(4+MOD(A800-D785+2*$E$2+1,2*$E$2+1),3))</f>
        <v>Player 31</v>
      </c>
      <c r="D800" s="3" t="str">
        <f ca="1">INDIRECT(ADDRESS(4+MOD(2*$E$2+2-A800-D785+2*$E$2+1,2*$E$2+1),3))</f>
        <v>Player 6</v>
      </c>
      <c r="E800" s="3"/>
      <c r="F800" s="9"/>
    </row>
    <row r="801" spans="1:6" ht="12.75">
      <c r="A801" s="3">
        <v>14</v>
      </c>
      <c r="B801" s="3"/>
      <c r="C801" s="4" t="str">
        <f ca="1">INDIRECT(ADDRESS(4+MOD(A801-D785+2*$E$2+1,2*$E$2+1),3))</f>
        <v>Player 32</v>
      </c>
      <c r="D801" s="3" t="str">
        <f ca="1">INDIRECT(ADDRESS(4+MOD(2*$E$2+2-A801-D785+2*$E$2+1,2*$E$2+1),3))</f>
        <v>Player 5</v>
      </c>
      <c r="E801" s="3"/>
      <c r="F801" s="9"/>
    </row>
    <row r="802" spans="1:6" ht="12.75">
      <c r="A802" s="3">
        <v>15</v>
      </c>
      <c r="B802" s="3"/>
      <c r="C802" s="4" t="str">
        <f ca="1">INDIRECT(ADDRESS(4+MOD(A802-D785+2*$E$2+1,2*$E$2+1),3))</f>
        <v>Player 33</v>
      </c>
      <c r="D802" s="3" t="str">
        <f ca="1">INDIRECT(ADDRESS(4+MOD(2*$E$2+2-A802-D785+2*$E$2+1,2*$E$2+1),3))</f>
        <v>Player 4</v>
      </c>
      <c r="E802" s="3"/>
      <c r="F802" s="9"/>
    </row>
    <row r="803" spans="1:6" ht="12.75">
      <c r="A803" s="3">
        <v>16</v>
      </c>
      <c r="B803" s="3"/>
      <c r="C803" s="4" t="str">
        <f ca="1">INDIRECT(ADDRESS(4+MOD(A803-D785+2*$E$2+1,2*$E$2+1),3))</f>
        <v>Player 34</v>
      </c>
      <c r="D803" s="3" t="str">
        <f ca="1">INDIRECT(ADDRESS(4+MOD(2*$E$2+2-A803-D785+2*$E$2+1,2*$E$2+1),3))</f>
        <v>Player 3</v>
      </c>
      <c r="E803" s="3"/>
      <c r="F803" s="9"/>
    </row>
    <row r="804" spans="1:6" ht="12.75">
      <c r="A804" s="3">
        <v>17</v>
      </c>
      <c r="B804" s="3"/>
      <c r="C804" s="4" t="str">
        <f ca="1">INDIRECT(ADDRESS(4+MOD(A804-D785+2*$E$2+1,2*$E$2+1),3))</f>
        <v>Player 35</v>
      </c>
      <c r="D804" s="3" t="str">
        <f ca="1">INDIRECT(ADDRESS(4+MOD(2*$E$2+2-A804-D785+2*$E$2+1,2*$E$2+1),3))</f>
        <v>Player 2</v>
      </c>
      <c r="E804" s="3"/>
      <c r="F804" s="9"/>
    </row>
    <row r="805" spans="1:6" ht="12.75">
      <c r="A805" s="3">
        <v>18</v>
      </c>
      <c r="B805" s="3"/>
      <c r="C805" s="4" t="str">
        <f ca="1">INDIRECT(ADDRESS(4+MOD(A805-D785+2*$E$2+1,2*$E$2+1),3))</f>
        <v>Player 36</v>
      </c>
      <c r="D805" s="3" t="str">
        <f ca="1">INDIRECT(ADDRESS(4+MOD(2*$E$2+2-A805-D785+2*$E$2+1,2*$E$2+1),3))</f>
        <v>Player 1</v>
      </c>
      <c r="E805" s="3"/>
      <c r="F805" s="9"/>
    </row>
    <row r="806" spans="1:6" ht="12.75">
      <c r="A806" s="3">
        <v>19</v>
      </c>
      <c r="B806" s="3"/>
      <c r="C806" s="4" t="str">
        <f ca="1">INDIRECT(ADDRESS(4+MOD(A806-D785+2*$E$2+1,2*$E$2+1),3))</f>
        <v>Player 37</v>
      </c>
      <c r="D806" s="3" t="str">
        <f ca="1">INDIRECT(ADDRESS(4+MOD(2*$E$2+2-A806-D785+2*$E$2+1,2*$E$2+1),3))</f>
        <v>Player 41 or Rest</v>
      </c>
      <c r="E806" s="3"/>
      <c r="F806" s="9"/>
    </row>
    <row r="807" spans="1:6" ht="12.75">
      <c r="A807" s="3">
        <v>20</v>
      </c>
      <c r="B807" s="3"/>
      <c r="C807" s="4" t="str">
        <f ca="1">INDIRECT(ADDRESS(4+MOD(A807-D785+2*$E$2+1,2*$E$2+1),3))</f>
        <v>Player 38</v>
      </c>
      <c r="D807" s="3" t="str">
        <f ca="1">INDIRECT(ADDRESS(4+MOD(2*$E$2+2-A807-D785+2*$E$2+1,2*$E$2+1),3))</f>
        <v>Player 40</v>
      </c>
      <c r="E807" s="3"/>
      <c r="F807" s="9"/>
    </row>
    <row r="808" spans="1:6" ht="12.75">
      <c r="A808" s="6"/>
      <c r="B808" s="6"/>
      <c r="C808" s="7" t="str">
        <f ca="1">INDIRECT(ADDRESS(4+MOD($E$2+1-D785+2*$E$2+1,2*$E$2+1),3))</f>
        <v>Player 39</v>
      </c>
      <c r="D808" s="6" t="s">
        <v>6</v>
      </c>
      <c r="E808" s="6"/>
      <c r="F808" s="10"/>
    </row>
    <row r="817" ht="12.75">
      <c r="A817" t="s">
        <v>9</v>
      </c>
    </row>
    <row r="818" spans="3:4" ht="12.75">
      <c r="C818" s="1" t="s">
        <v>58</v>
      </c>
      <c r="D818" s="2">
        <v>25</v>
      </c>
    </row>
    <row r="820" spans="1:6" ht="12.75">
      <c r="A820" s="3" t="s">
        <v>5</v>
      </c>
      <c r="B820" s="5" t="s">
        <v>3</v>
      </c>
      <c r="C820" s="4" t="s">
        <v>11</v>
      </c>
      <c r="D820" s="3" t="s">
        <v>10</v>
      </c>
      <c r="E820" s="5" t="s">
        <v>3</v>
      </c>
      <c r="F820" s="9" t="s">
        <v>4</v>
      </c>
    </row>
    <row r="821" spans="1:6" ht="12.75">
      <c r="A821" s="3">
        <v>1</v>
      </c>
      <c r="B821" s="3"/>
      <c r="C821" s="4" t="str">
        <f ca="1">INDIRECT(ADDRESS(4+MOD(A821-D818+2*$E$2+1,2*$E$2+1),3))</f>
        <v>Player 18</v>
      </c>
      <c r="D821" s="3" t="str">
        <f ca="1">INDIRECT(ADDRESS(4+MOD(2*$E$2+2-A821-D818+2*$E$2+1,2*$E$2+1),3))</f>
        <v>Player 17</v>
      </c>
      <c r="E821" s="3"/>
      <c r="F821" s="9"/>
    </row>
    <row r="822" spans="1:6" ht="12.75">
      <c r="A822" s="3">
        <v>2</v>
      </c>
      <c r="B822" s="3"/>
      <c r="C822" s="4" t="str">
        <f ca="1">INDIRECT(ADDRESS(4+MOD(A822-D818+2*$E$2+1,2*$E$2+1),3))</f>
        <v>Player 19</v>
      </c>
      <c r="D822" s="3" t="str">
        <f ca="1">INDIRECT(ADDRESS(4+MOD(2*$E$2+2-A822-D818+2*$E$2+1,2*$E$2+1),3))</f>
        <v>Player 16</v>
      </c>
      <c r="E822" s="3"/>
      <c r="F822" s="9"/>
    </row>
    <row r="823" spans="1:6" ht="12.75">
      <c r="A823" s="3">
        <v>3</v>
      </c>
      <c r="B823" s="3"/>
      <c r="C823" s="4" t="str">
        <f ca="1">INDIRECT(ADDRESS(4+MOD(A823-D818+2*$E$2+1,2*$E$2+1),3))</f>
        <v>Player 20</v>
      </c>
      <c r="D823" s="3" t="str">
        <f ca="1">INDIRECT(ADDRESS(4+MOD(2*$E$2+2-A823-D818+2*$E$2+1,2*$E$2+1),3))</f>
        <v>Player 15</v>
      </c>
      <c r="E823" s="3"/>
      <c r="F823" s="9"/>
    </row>
    <row r="824" spans="1:6" ht="12.75">
      <c r="A824" s="3">
        <v>4</v>
      </c>
      <c r="B824" s="3"/>
      <c r="C824" s="4" t="str">
        <f ca="1">INDIRECT(ADDRESS(4+MOD(A824-D818+2*$E$2+1,2*$E$2+1),3))</f>
        <v>Player 21</v>
      </c>
      <c r="D824" s="3" t="str">
        <f ca="1">INDIRECT(ADDRESS(4+MOD(2*$E$2+2-A824-D818+2*$E$2+1,2*$E$2+1),3))</f>
        <v>Player 14</v>
      </c>
      <c r="E824" s="3"/>
      <c r="F824" s="9"/>
    </row>
    <row r="825" spans="1:6" ht="12.75">
      <c r="A825" s="3">
        <v>5</v>
      </c>
      <c r="B825" s="3"/>
      <c r="C825" s="4" t="str">
        <f ca="1">INDIRECT(ADDRESS(4+MOD(A825-D818+2*$E$2+1,2*$E$2+1),3))</f>
        <v>Player 22</v>
      </c>
      <c r="D825" s="3" t="str">
        <f ca="1">INDIRECT(ADDRESS(4+MOD(2*$E$2+2-A825-D818+2*$E$2+1,2*$E$2+1),3))</f>
        <v>Player 13</v>
      </c>
      <c r="E825" s="3"/>
      <c r="F825" s="9"/>
    </row>
    <row r="826" spans="1:6" ht="12.75">
      <c r="A826" s="3">
        <v>6</v>
      </c>
      <c r="B826" s="3"/>
      <c r="C826" s="4" t="str">
        <f ca="1">INDIRECT(ADDRESS(4+MOD(A826-D818+2*$E$2+1,2*$E$2+1),3))</f>
        <v>Player 23</v>
      </c>
      <c r="D826" s="3" t="str">
        <f ca="1">INDIRECT(ADDRESS(4+MOD(2*$E$2+2-A826-D818+2*$E$2+1,2*$E$2+1),3))</f>
        <v>Player 12</v>
      </c>
      <c r="E826" s="3"/>
      <c r="F826" s="9"/>
    </row>
    <row r="827" spans="1:6" ht="12.75">
      <c r="A827" s="3">
        <v>7</v>
      </c>
      <c r="B827" s="3"/>
      <c r="C827" s="4" t="str">
        <f ca="1">INDIRECT(ADDRESS(4+MOD(A827-D818+2*$E$2+1,2*$E$2+1),3))</f>
        <v>Player 24</v>
      </c>
      <c r="D827" s="3" t="str">
        <f ca="1">INDIRECT(ADDRESS(4+MOD(2*$E$2+2-A827-D818+2*$E$2+1,2*$E$2+1),3))</f>
        <v>Player 11</v>
      </c>
      <c r="E827" s="3"/>
      <c r="F827" s="9"/>
    </row>
    <row r="828" spans="1:6" ht="12.75">
      <c r="A828" s="3">
        <v>8</v>
      </c>
      <c r="B828" s="3"/>
      <c r="C828" s="4" t="str">
        <f ca="1">INDIRECT(ADDRESS(4+MOD(A828-D818+2*$E$2+1,2*$E$2+1),3))</f>
        <v>Player 25</v>
      </c>
      <c r="D828" s="3" t="str">
        <f ca="1">INDIRECT(ADDRESS(4+MOD(2*$E$2+2-A828-D818+2*$E$2+1,2*$E$2+1),3))</f>
        <v>Player 10</v>
      </c>
      <c r="E828" s="3"/>
      <c r="F828" s="9"/>
    </row>
    <row r="829" spans="1:6" ht="12.75">
      <c r="A829" s="3">
        <v>9</v>
      </c>
      <c r="B829" s="3"/>
      <c r="C829" s="4" t="str">
        <f ca="1">INDIRECT(ADDRESS(4+MOD(A829-D818+2*$E$2+1,2*$E$2+1),3))</f>
        <v>Player 26</v>
      </c>
      <c r="D829" s="3" t="str">
        <f ca="1">INDIRECT(ADDRESS(4+MOD(2*$E$2+2-A829-D818+2*$E$2+1,2*$E$2+1),3))</f>
        <v>Player 9</v>
      </c>
      <c r="E829" s="3"/>
      <c r="F829" s="9"/>
    </row>
    <row r="830" spans="1:6" ht="12.75">
      <c r="A830" s="3">
        <v>10</v>
      </c>
      <c r="B830" s="3"/>
      <c r="C830" s="4" t="str">
        <f ca="1">INDIRECT(ADDRESS(4+MOD(A830-D818+2*$E$2+1,2*$E$2+1),3))</f>
        <v>Player 27</v>
      </c>
      <c r="D830" s="3" t="str">
        <f ca="1">INDIRECT(ADDRESS(4+MOD(2*$E$2+2-A830-D818+2*$E$2+1,2*$E$2+1),3))</f>
        <v>Player 8</v>
      </c>
      <c r="E830" s="3"/>
      <c r="F830" s="9"/>
    </row>
    <row r="831" spans="1:6" ht="12.75">
      <c r="A831" s="3">
        <v>11</v>
      </c>
      <c r="B831" s="3"/>
      <c r="C831" s="4" t="str">
        <f ca="1">INDIRECT(ADDRESS(4+MOD(A831-D818+2*$E$2+1,2*$E$2+1),3))</f>
        <v>Player 28</v>
      </c>
      <c r="D831" s="3" t="str">
        <f ca="1">INDIRECT(ADDRESS(4+MOD(2*$E$2+2-A831-D818+2*$E$2+1,2*$E$2+1),3))</f>
        <v>Player 7</v>
      </c>
      <c r="E831" s="3"/>
      <c r="F831" s="9"/>
    </row>
    <row r="832" spans="1:6" ht="12.75">
      <c r="A832" s="3">
        <v>12</v>
      </c>
      <c r="B832" s="3"/>
      <c r="C832" s="4" t="str">
        <f ca="1">INDIRECT(ADDRESS(4+MOD(A832-D818+2*$E$2+1,2*$E$2+1),3))</f>
        <v>Player 29</v>
      </c>
      <c r="D832" s="3" t="str">
        <f ca="1">INDIRECT(ADDRESS(4+MOD(2*$E$2+2-A832-D818+2*$E$2+1,2*$E$2+1),3))</f>
        <v>Player 6</v>
      </c>
      <c r="E832" s="3"/>
      <c r="F832" s="9"/>
    </row>
    <row r="833" spans="1:6" ht="12.75">
      <c r="A833" s="3">
        <v>13</v>
      </c>
      <c r="B833" s="3"/>
      <c r="C833" s="4" t="str">
        <f ca="1">INDIRECT(ADDRESS(4+MOD(A833-D818+2*$E$2+1,2*$E$2+1),3))</f>
        <v>Player 30</v>
      </c>
      <c r="D833" s="3" t="str">
        <f ca="1">INDIRECT(ADDRESS(4+MOD(2*$E$2+2-A833-D818+2*$E$2+1,2*$E$2+1),3))</f>
        <v>Player 5</v>
      </c>
      <c r="E833" s="3"/>
      <c r="F833" s="9"/>
    </row>
    <row r="834" spans="1:6" ht="12.75">
      <c r="A834" s="3">
        <v>14</v>
      </c>
      <c r="B834" s="3"/>
      <c r="C834" s="4" t="str">
        <f ca="1">INDIRECT(ADDRESS(4+MOD(A834-D818+2*$E$2+1,2*$E$2+1),3))</f>
        <v>Player 31</v>
      </c>
      <c r="D834" s="3" t="str">
        <f ca="1">INDIRECT(ADDRESS(4+MOD(2*$E$2+2-A834-D818+2*$E$2+1,2*$E$2+1),3))</f>
        <v>Player 4</v>
      </c>
      <c r="E834" s="3"/>
      <c r="F834" s="9"/>
    </row>
    <row r="835" spans="1:6" ht="12.75">
      <c r="A835" s="3">
        <v>15</v>
      </c>
      <c r="B835" s="3"/>
      <c r="C835" s="4" t="str">
        <f ca="1">INDIRECT(ADDRESS(4+MOD(A835-D818+2*$E$2+1,2*$E$2+1),3))</f>
        <v>Player 32</v>
      </c>
      <c r="D835" s="3" t="str">
        <f ca="1">INDIRECT(ADDRESS(4+MOD(2*$E$2+2-A835-D818+2*$E$2+1,2*$E$2+1),3))</f>
        <v>Player 3</v>
      </c>
      <c r="E835" s="3"/>
      <c r="F835" s="9"/>
    </row>
    <row r="836" spans="1:6" ht="12.75">
      <c r="A836" s="3">
        <v>16</v>
      </c>
      <c r="B836" s="3"/>
      <c r="C836" s="4" t="str">
        <f ca="1">INDIRECT(ADDRESS(4+MOD(A836-D818+2*$E$2+1,2*$E$2+1),3))</f>
        <v>Player 33</v>
      </c>
      <c r="D836" s="3" t="str">
        <f ca="1">INDIRECT(ADDRESS(4+MOD(2*$E$2+2-A836-D818+2*$E$2+1,2*$E$2+1),3))</f>
        <v>Player 2</v>
      </c>
      <c r="E836" s="3"/>
      <c r="F836" s="9"/>
    </row>
    <row r="837" spans="1:6" ht="12.75">
      <c r="A837" s="3">
        <v>17</v>
      </c>
      <c r="B837" s="3"/>
      <c r="C837" s="4" t="str">
        <f ca="1">INDIRECT(ADDRESS(4+MOD(A837-D818+2*$E$2+1,2*$E$2+1),3))</f>
        <v>Player 34</v>
      </c>
      <c r="D837" s="3" t="str">
        <f ca="1">INDIRECT(ADDRESS(4+MOD(2*$E$2+2-A837-D818+2*$E$2+1,2*$E$2+1),3))</f>
        <v>Player 1</v>
      </c>
      <c r="E837" s="3"/>
      <c r="F837" s="9"/>
    </row>
    <row r="838" spans="1:6" ht="12.75">
      <c r="A838" s="3">
        <v>18</v>
      </c>
      <c r="B838" s="3"/>
      <c r="C838" s="4" t="str">
        <f ca="1">INDIRECT(ADDRESS(4+MOD(A838-D818+2*$E$2+1,2*$E$2+1),3))</f>
        <v>Player 35</v>
      </c>
      <c r="D838" s="3" t="str">
        <f ca="1">INDIRECT(ADDRESS(4+MOD(2*$E$2+2-A838-D818+2*$E$2+1,2*$E$2+1),3))</f>
        <v>Player 41 or Rest</v>
      </c>
      <c r="E838" s="3"/>
      <c r="F838" s="9"/>
    </row>
    <row r="839" spans="1:6" ht="12.75">
      <c r="A839" s="3">
        <v>19</v>
      </c>
      <c r="B839" s="3"/>
      <c r="C839" s="4" t="str">
        <f ca="1">INDIRECT(ADDRESS(4+MOD(A839-D818+2*$E$2+1,2*$E$2+1),3))</f>
        <v>Player 36</v>
      </c>
      <c r="D839" s="3" t="str">
        <f ca="1">INDIRECT(ADDRESS(4+MOD(2*$E$2+2-A839-D818+2*$E$2+1,2*$E$2+1),3))</f>
        <v>Player 40</v>
      </c>
      <c r="E839" s="3"/>
      <c r="F839" s="9"/>
    </row>
    <row r="840" spans="1:6" ht="12.75">
      <c r="A840" s="3">
        <v>20</v>
      </c>
      <c r="B840" s="3"/>
      <c r="C840" s="4" t="str">
        <f ca="1">INDIRECT(ADDRESS(4+MOD(A840-D818+2*$E$2+1,2*$E$2+1),3))</f>
        <v>Player 37</v>
      </c>
      <c r="D840" s="3" t="str">
        <f ca="1">INDIRECT(ADDRESS(4+MOD(2*$E$2+2-A840-D818+2*$E$2+1,2*$E$2+1),3))</f>
        <v>Player 39</v>
      </c>
      <c r="E840" s="3"/>
      <c r="F840" s="9"/>
    </row>
    <row r="841" spans="1:6" ht="12.75">
      <c r="A841" s="6"/>
      <c r="B841" s="6"/>
      <c r="C841" s="7" t="str">
        <f ca="1">INDIRECT(ADDRESS(4+MOD($E$2+1-D818+2*$E$2+1,2*$E$2+1),3))</f>
        <v>Player 38</v>
      </c>
      <c r="D841" s="6" t="s">
        <v>6</v>
      </c>
      <c r="E841" s="6"/>
      <c r="F841" s="10"/>
    </row>
    <row r="852" ht="12.75">
      <c r="A852" t="s">
        <v>9</v>
      </c>
    </row>
    <row r="853" spans="3:4" ht="12.75">
      <c r="C853" s="1" t="s">
        <v>58</v>
      </c>
      <c r="D853" s="2">
        <v>26</v>
      </c>
    </row>
    <row r="855" spans="1:6" ht="12.75">
      <c r="A855" s="3" t="s">
        <v>5</v>
      </c>
      <c r="B855" s="5" t="s">
        <v>3</v>
      </c>
      <c r="C855" s="4" t="s">
        <v>11</v>
      </c>
      <c r="D855" s="3" t="s">
        <v>10</v>
      </c>
      <c r="E855" s="5" t="s">
        <v>3</v>
      </c>
      <c r="F855" s="9" t="s">
        <v>4</v>
      </c>
    </row>
    <row r="856" spans="1:6" ht="12.75">
      <c r="A856" s="3">
        <v>1</v>
      </c>
      <c r="B856" s="3"/>
      <c r="C856" s="4" t="str">
        <f ca="1">INDIRECT(ADDRESS(4+MOD(A856-D853+2*$E$2+1,2*$E$2+1),3))</f>
        <v>Player 17</v>
      </c>
      <c r="D856" s="3" t="str">
        <f ca="1">INDIRECT(ADDRESS(4+MOD(2*$E$2+2-A856-D853+2*$E$2+1,2*$E$2+1),3))</f>
        <v>Player 16</v>
      </c>
      <c r="E856" s="3"/>
      <c r="F856" s="9"/>
    </row>
    <row r="857" spans="1:6" ht="12.75">
      <c r="A857" s="3">
        <v>2</v>
      </c>
      <c r="B857" s="3"/>
      <c r="C857" s="4" t="str">
        <f ca="1">INDIRECT(ADDRESS(4+MOD(A857-D853+2*$E$2+1,2*$E$2+1),3))</f>
        <v>Player 18</v>
      </c>
      <c r="D857" s="3" t="str">
        <f ca="1">INDIRECT(ADDRESS(4+MOD(2*$E$2+2-A857-D853+2*$E$2+1,2*$E$2+1),3))</f>
        <v>Player 15</v>
      </c>
      <c r="E857" s="3"/>
      <c r="F857" s="9"/>
    </row>
    <row r="858" spans="1:6" ht="12.75">
      <c r="A858" s="3">
        <v>3</v>
      </c>
      <c r="B858" s="3"/>
      <c r="C858" s="4" t="str">
        <f ca="1">INDIRECT(ADDRESS(4+MOD(A858-D853+2*$E$2+1,2*$E$2+1),3))</f>
        <v>Player 19</v>
      </c>
      <c r="D858" s="3" t="str">
        <f ca="1">INDIRECT(ADDRESS(4+MOD(2*$E$2+2-A858-D853+2*$E$2+1,2*$E$2+1),3))</f>
        <v>Player 14</v>
      </c>
      <c r="E858" s="3"/>
      <c r="F858" s="9"/>
    </row>
    <row r="859" spans="1:6" ht="12.75">
      <c r="A859" s="3">
        <v>4</v>
      </c>
      <c r="B859" s="3"/>
      <c r="C859" s="4" t="str">
        <f ca="1">INDIRECT(ADDRESS(4+MOD(A859-D853+2*$E$2+1,2*$E$2+1),3))</f>
        <v>Player 20</v>
      </c>
      <c r="D859" s="3" t="str">
        <f ca="1">INDIRECT(ADDRESS(4+MOD(2*$E$2+2-A859-D853+2*$E$2+1,2*$E$2+1),3))</f>
        <v>Player 13</v>
      </c>
      <c r="E859" s="3"/>
      <c r="F859" s="9"/>
    </row>
    <row r="860" spans="1:6" ht="12.75">
      <c r="A860" s="3">
        <v>5</v>
      </c>
      <c r="B860" s="3"/>
      <c r="C860" s="4" t="str">
        <f ca="1">INDIRECT(ADDRESS(4+MOD(A860-D853+2*$E$2+1,2*$E$2+1),3))</f>
        <v>Player 21</v>
      </c>
      <c r="D860" s="3" t="str">
        <f ca="1">INDIRECT(ADDRESS(4+MOD(2*$E$2+2-A860-D853+2*$E$2+1,2*$E$2+1),3))</f>
        <v>Player 12</v>
      </c>
      <c r="E860" s="3"/>
      <c r="F860" s="9"/>
    </row>
    <row r="861" spans="1:6" ht="12.75">
      <c r="A861" s="3">
        <v>6</v>
      </c>
      <c r="B861" s="3"/>
      <c r="C861" s="4" t="str">
        <f ca="1">INDIRECT(ADDRESS(4+MOD(A861-D853+2*$E$2+1,2*$E$2+1),3))</f>
        <v>Player 22</v>
      </c>
      <c r="D861" s="3" t="str">
        <f ca="1">INDIRECT(ADDRESS(4+MOD(2*$E$2+2-A861-D853+2*$E$2+1,2*$E$2+1),3))</f>
        <v>Player 11</v>
      </c>
      <c r="E861" s="3"/>
      <c r="F861" s="9"/>
    </row>
    <row r="862" spans="1:6" ht="12.75">
      <c r="A862" s="3">
        <v>7</v>
      </c>
      <c r="B862" s="3"/>
      <c r="C862" s="4" t="str">
        <f ca="1">INDIRECT(ADDRESS(4+MOD(A862-D853+2*$E$2+1,2*$E$2+1),3))</f>
        <v>Player 23</v>
      </c>
      <c r="D862" s="3" t="str">
        <f ca="1">INDIRECT(ADDRESS(4+MOD(2*$E$2+2-A862-D853+2*$E$2+1,2*$E$2+1),3))</f>
        <v>Player 10</v>
      </c>
      <c r="E862" s="3"/>
      <c r="F862" s="9"/>
    </row>
    <row r="863" spans="1:6" ht="12.75">
      <c r="A863" s="3">
        <v>8</v>
      </c>
      <c r="B863" s="3"/>
      <c r="C863" s="4" t="str">
        <f ca="1">INDIRECT(ADDRESS(4+MOD(A863-D853+2*$E$2+1,2*$E$2+1),3))</f>
        <v>Player 24</v>
      </c>
      <c r="D863" s="3" t="str">
        <f ca="1">INDIRECT(ADDRESS(4+MOD(2*$E$2+2-A863-D853+2*$E$2+1,2*$E$2+1),3))</f>
        <v>Player 9</v>
      </c>
      <c r="E863" s="3"/>
      <c r="F863" s="9"/>
    </row>
    <row r="864" spans="1:6" ht="12.75">
      <c r="A864" s="3">
        <v>9</v>
      </c>
      <c r="B864" s="3"/>
      <c r="C864" s="4" t="str">
        <f ca="1">INDIRECT(ADDRESS(4+MOD(A864-D853+2*$E$2+1,2*$E$2+1),3))</f>
        <v>Player 25</v>
      </c>
      <c r="D864" s="3" t="str">
        <f ca="1">INDIRECT(ADDRESS(4+MOD(2*$E$2+2-A864-D853+2*$E$2+1,2*$E$2+1),3))</f>
        <v>Player 8</v>
      </c>
      <c r="E864" s="3"/>
      <c r="F864" s="9"/>
    </row>
    <row r="865" spans="1:6" ht="12.75">
      <c r="A865" s="3">
        <v>10</v>
      </c>
      <c r="B865" s="3"/>
      <c r="C865" s="4" t="str">
        <f ca="1">INDIRECT(ADDRESS(4+MOD(A865-D853+2*$E$2+1,2*$E$2+1),3))</f>
        <v>Player 26</v>
      </c>
      <c r="D865" s="3" t="str">
        <f ca="1">INDIRECT(ADDRESS(4+MOD(2*$E$2+2-A865-D853+2*$E$2+1,2*$E$2+1),3))</f>
        <v>Player 7</v>
      </c>
      <c r="E865" s="3"/>
      <c r="F865" s="9"/>
    </row>
    <row r="866" spans="1:6" ht="12.75">
      <c r="A866" s="3">
        <v>11</v>
      </c>
      <c r="B866" s="3"/>
      <c r="C866" s="4" t="str">
        <f ca="1">INDIRECT(ADDRESS(4+MOD(A866-D853+2*$E$2+1,2*$E$2+1),3))</f>
        <v>Player 27</v>
      </c>
      <c r="D866" s="3" t="str">
        <f ca="1">INDIRECT(ADDRESS(4+MOD(2*$E$2+2-A866-D853+2*$E$2+1,2*$E$2+1),3))</f>
        <v>Player 6</v>
      </c>
      <c r="E866" s="3"/>
      <c r="F866" s="9"/>
    </row>
    <row r="867" spans="1:6" ht="12.75">
      <c r="A867" s="3">
        <v>12</v>
      </c>
      <c r="B867" s="3"/>
      <c r="C867" s="4" t="str">
        <f ca="1">INDIRECT(ADDRESS(4+MOD(A867-D853+2*$E$2+1,2*$E$2+1),3))</f>
        <v>Player 28</v>
      </c>
      <c r="D867" s="3" t="str">
        <f ca="1">INDIRECT(ADDRESS(4+MOD(2*$E$2+2-A867-D853+2*$E$2+1,2*$E$2+1),3))</f>
        <v>Player 5</v>
      </c>
      <c r="E867" s="3"/>
      <c r="F867" s="9"/>
    </row>
    <row r="868" spans="1:6" ht="12.75">
      <c r="A868" s="3">
        <v>13</v>
      </c>
      <c r="B868" s="3"/>
      <c r="C868" s="4" t="str">
        <f ca="1">INDIRECT(ADDRESS(4+MOD(A868-D853+2*$E$2+1,2*$E$2+1),3))</f>
        <v>Player 29</v>
      </c>
      <c r="D868" s="3" t="str">
        <f ca="1">INDIRECT(ADDRESS(4+MOD(2*$E$2+2-A868-D853+2*$E$2+1,2*$E$2+1),3))</f>
        <v>Player 4</v>
      </c>
      <c r="E868" s="3"/>
      <c r="F868" s="9"/>
    </row>
    <row r="869" spans="1:6" ht="12.75">
      <c r="A869" s="3">
        <v>14</v>
      </c>
      <c r="B869" s="3"/>
      <c r="C869" s="4" t="str">
        <f ca="1">INDIRECT(ADDRESS(4+MOD(A869-D853+2*$E$2+1,2*$E$2+1),3))</f>
        <v>Player 30</v>
      </c>
      <c r="D869" s="3" t="str">
        <f ca="1">INDIRECT(ADDRESS(4+MOD(2*$E$2+2-A869-D853+2*$E$2+1,2*$E$2+1),3))</f>
        <v>Player 3</v>
      </c>
      <c r="E869" s="3"/>
      <c r="F869" s="9"/>
    </row>
    <row r="870" spans="1:6" ht="12.75">
      <c r="A870" s="3">
        <v>15</v>
      </c>
      <c r="B870" s="3"/>
      <c r="C870" s="4" t="str">
        <f ca="1">INDIRECT(ADDRESS(4+MOD(A870-D853+2*$E$2+1,2*$E$2+1),3))</f>
        <v>Player 31</v>
      </c>
      <c r="D870" s="3" t="str">
        <f ca="1">INDIRECT(ADDRESS(4+MOD(2*$E$2+2-A870-D853+2*$E$2+1,2*$E$2+1),3))</f>
        <v>Player 2</v>
      </c>
      <c r="E870" s="3"/>
      <c r="F870" s="9"/>
    </row>
    <row r="871" spans="1:6" ht="12.75">
      <c r="A871" s="3">
        <v>16</v>
      </c>
      <c r="B871" s="3"/>
      <c r="C871" s="4" t="str">
        <f ca="1">INDIRECT(ADDRESS(4+MOD(A871-D853+2*$E$2+1,2*$E$2+1),3))</f>
        <v>Player 32</v>
      </c>
      <c r="D871" s="3" t="str">
        <f ca="1">INDIRECT(ADDRESS(4+MOD(2*$E$2+2-A871-D853+2*$E$2+1,2*$E$2+1),3))</f>
        <v>Player 1</v>
      </c>
      <c r="E871" s="3"/>
      <c r="F871" s="9"/>
    </row>
    <row r="872" spans="1:6" ht="12.75">
      <c r="A872" s="3">
        <v>17</v>
      </c>
      <c r="B872" s="3"/>
      <c r="C872" s="4" t="str">
        <f ca="1">INDIRECT(ADDRESS(4+MOD(A872-D853+2*$E$2+1,2*$E$2+1),3))</f>
        <v>Player 33</v>
      </c>
      <c r="D872" s="3" t="str">
        <f ca="1">INDIRECT(ADDRESS(4+MOD(2*$E$2+2-A872-D853+2*$E$2+1,2*$E$2+1),3))</f>
        <v>Player 41 or Rest</v>
      </c>
      <c r="E872" s="3"/>
      <c r="F872" s="9"/>
    </row>
    <row r="873" spans="1:6" ht="12.75">
      <c r="A873" s="3">
        <v>18</v>
      </c>
      <c r="B873" s="3"/>
      <c r="C873" s="4" t="str">
        <f ca="1">INDIRECT(ADDRESS(4+MOD(A873-D853+2*$E$2+1,2*$E$2+1),3))</f>
        <v>Player 34</v>
      </c>
      <c r="D873" s="3" t="str">
        <f ca="1">INDIRECT(ADDRESS(4+MOD(2*$E$2+2-A873-D853+2*$E$2+1,2*$E$2+1),3))</f>
        <v>Player 40</v>
      </c>
      <c r="E873" s="3"/>
      <c r="F873" s="9"/>
    </row>
    <row r="874" spans="1:6" ht="12.75">
      <c r="A874" s="3">
        <v>19</v>
      </c>
      <c r="B874" s="3"/>
      <c r="C874" s="4" t="str">
        <f ca="1">INDIRECT(ADDRESS(4+MOD(A874-D853+2*$E$2+1,2*$E$2+1),3))</f>
        <v>Player 35</v>
      </c>
      <c r="D874" s="3" t="str">
        <f ca="1">INDIRECT(ADDRESS(4+MOD(2*$E$2+2-A874-D853+2*$E$2+1,2*$E$2+1),3))</f>
        <v>Player 39</v>
      </c>
      <c r="E874" s="3"/>
      <c r="F874" s="9"/>
    </row>
    <row r="875" spans="1:6" ht="12.75">
      <c r="A875" s="3">
        <v>20</v>
      </c>
      <c r="B875" s="3"/>
      <c r="C875" s="4" t="str">
        <f ca="1">INDIRECT(ADDRESS(4+MOD(A875-D853+2*$E$2+1,2*$E$2+1),3))</f>
        <v>Player 36</v>
      </c>
      <c r="D875" s="3" t="str">
        <f ca="1">INDIRECT(ADDRESS(4+MOD(2*$E$2+2-A875-D853+2*$E$2+1,2*$E$2+1),3))</f>
        <v>Player 38</v>
      </c>
      <c r="E875" s="3"/>
      <c r="F875" s="9"/>
    </row>
    <row r="876" spans="1:6" ht="12.75">
      <c r="A876" s="6"/>
      <c r="B876" s="6"/>
      <c r="C876" s="7" t="str">
        <f ca="1">INDIRECT(ADDRESS(4+MOD($E$2+1-D853+2*$E$2+1,2*$E$2+1),3))</f>
        <v>Player 37</v>
      </c>
      <c r="D876" s="6" t="s">
        <v>6</v>
      </c>
      <c r="E876" s="6"/>
      <c r="F876" s="10"/>
    </row>
    <row r="885" ht="12.75">
      <c r="A885" t="s">
        <v>9</v>
      </c>
    </row>
    <row r="886" spans="3:4" ht="12.75">
      <c r="C886" s="1" t="s">
        <v>58</v>
      </c>
      <c r="D886" s="2">
        <v>27</v>
      </c>
    </row>
    <row r="888" spans="1:6" ht="12.75">
      <c r="A888" s="3" t="s">
        <v>5</v>
      </c>
      <c r="B888" s="5" t="s">
        <v>3</v>
      </c>
      <c r="C888" s="4" t="s">
        <v>11</v>
      </c>
      <c r="D888" s="3" t="s">
        <v>10</v>
      </c>
      <c r="E888" s="5" t="s">
        <v>3</v>
      </c>
      <c r="F888" s="9" t="s">
        <v>4</v>
      </c>
    </row>
    <row r="889" spans="1:6" ht="12.75">
      <c r="A889" s="3">
        <v>1</v>
      </c>
      <c r="B889" s="3"/>
      <c r="C889" s="4" t="str">
        <f ca="1">INDIRECT(ADDRESS(4+MOD(A889-D886+2*$E$2+1,2*$E$2+1),3))</f>
        <v>Player 16</v>
      </c>
      <c r="D889" s="3" t="str">
        <f ca="1">INDIRECT(ADDRESS(4+MOD(2*$E$2+2-A889-D886+2*$E$2+1,2*$E$2+1),3))</f>
        <v>Player 15</v>
      </c>
      <c r="E889" s="3"/>
      <c r="F889" s="9"/>
    </row>
    <row r="890" spans="1:6" ht="12.75">
      <c r="A890" s="3">
        <v>2</v>
      </c>
      <c r="B890" s="3"/>
      <c r="C890" s="4" t="str">
        <f ca="1">INDIRECT(ADDRESS(4+MOD(A890-D886+2*$E$2+1,2*$E$2+1),3))</f>
        <v>Player 17</v>
      </c>
      <c r="D890" s="3" t="str">
        <f ca="1">INDIRECT(ADDRESS(4+MOD(2*$E$2+2-A890-D886+2*$E$2+1,2*$E$2+1),3))</f>
        <v>Player 14</v>
      </c>
      <c r="E890" s="3"/>
      <c r="F890" s="9"/>
    </row>
    <row r="891" spans="1:6" ht="12.75">
      <c r="A891" s="3">
        <v>3</v>
      </c>
      <c r="B891" s="3"/>
      <c r="C891" s="4" t="str">
        <f ca="1">INDIRECT(ADDRESS(4+MOD(A891-D886+2*$E$2+1,2*$E$2+1),3))</f>
        <v>Player 18</v>
      </c>
      <c r="D891" s="3" t="str">
        <f ca="1">INDIRECT(ADDRESS(4+MOD(2*$E$2+2-A891-D886+2*$E$2+1,2*$E$2+1),3))</f>
        <v>Player 13</v>
      </c>
      <c r="E891" s="3"/>
      <c r="F891" s="9"/>
    </row>
    <row r="892" spans="1:6" ht="12.75">
      <c r="A892" s="3">
        <v>4</v>
      </c>
      <c r="B892" s="3"/>
      <c r="C892" s="4" t="str">
        <f ca="1">INDIRECT(ADDRESS(4+MOD(A892-D886+2*$E$2+1,2*$E$2+1),3))</f>
        <v>Player 19</v>
      </c>
      <c r="D892" s="3" t="str">
        <f ca="1">INDIRECT(ADDRESS(4+MOD(2*$E$2+2-A892-D886+2*$E$2+1,2*$E$2+1),3))</f>
        <v>Player 12</v>
      </c>
      <c r="E892" s="3"/>
      <c r="F892" s="9"/>
    </row>
    <row r="893" spans="1:6" ht="12.75">
      <c r="A893" s="3">
        <v>5</v>
      </c>
      <c r="B893" s="3"/>
      <c r="C893" s="4" t="str">
        <f ca="1">INDIRECT(ADDRESS(4+MOD(A893-D886+2*$E$2+1,2*$E$2+1),3))</f>
        <v>Player 20</v>
      </c>
      <c r="D893" s="3" t="str">
        <f ca="1">INDIRECT(ADDRESS(4+MOD(2*$E$2+2-A893-D886+2*$E$2+1,2*$E$2+1),3))</f>
        <v>Player 11</v>
      </c>
      <c r="E893" s="3"/>
      <c r="F893" s="9"/>
    </row>
    <row r="894" spans="1:6" ht="12.75">
      <c r="A894" s="3">
        <v>6</v>
      </c>
      <c r="B894" s="3"/>
      <c r="C894" s="4" t="str">
        <f ca="1">INDIRECT(ADDRESS(4+MOD(A894-D886+2*$E$2+1,2*$E$2+1),3))</f>
        <v>Player 21</v>
      </c>
      <c r="D894" s="3" t="str">
        <f ca="1">INDIRECT(ADDRESS(4+MOD(2*$E$2+2-A894-D886+2*$E$2+1,2*$E$2+1),3))</f>
        <v>Player 10</v>
      </c>
      <c r="E894" s="3"/>
      <c r="F894" s="9"/>
    </row>
    <row r="895" spans="1:6" ht="12.75">
      <c r="A895" s="3">
        <v>7</v>
      </c>
      <c r="B895" s="3"/>
      <c r="C895" s="4" t="str">
        <f ca="1">INDIRECT(ADDRESS(4+MOD(A895-D886+2*$E$2+1,2*$E$2+1),3))</f>
        <v>Player 22</v>
      </c>
      <c r="D895" s="3" t="str">
        <f ca="1">INDIRECT(ADDRESS(4+MOD(2*$E$2+2-A895-D886+2*$E$2+1,2*$E$2+1),3))</f>
        <v>Player 9</v>
      </c>
      <c r="E895" s="3"/>
      <c r="F895" s="9"/>
    </row>
    <row r="896" spans="1:6" ht="12.75">
      <c r="A896" s="3">
        <v>8</v>
      </c>
      <c r="B896" s="3"/>
      <c r="C896" s="4" t="str">
        <f ca="1">INDIRECT(ADDRESS(4+MOD(A896-D886+2*$E$2+1,2*$E$2+1),3))</f>
        <v>Player 23</v>
      </c>
      <c r="D896" s="3" t="str">
        <f ca="1">INDIRECT(ADDRESS(4+MOD(2*$E$2+2-A896-D886+2*$E$2+1,2*$E$2+1),3))</f>
        <v>Player 8</v>
      </c>
      <c r="E896" s="3"/>
      <c r="F896" s="9"/>
    </row>
    <row r="897" spans="1:6" ht="12.75">
      <c r="A897" s="3">
        <v>9</v>
      </c>
      <c r="B897" s="3"/>
      <c r="C897" s="4" t="str">
        <f ca="1">INDIRECT(ADDRESS(4+MOD(A897-D886+2*$E$2+1,2*$E$2+1),3))</f>
        <v>Player 24</v>
      </c>
      <c r="D897" s="3" t="str">
        <f ca="1">INDIRECT(ADDRESS(4+MOD(2*$E$2+2-A897-D886+2*$E$2+1,2*$E$2+1),3))</f>
        <v>Player 7</v>
      </c>
      <c r="E897" s="3"/>
      <c r="F897" s="9"/>
    </row>
    <row r="898" spans="1:6" ht="12.75">
      <c r="A898" s="3">
        <v>10</v>
      </c>
      <c r="B898" s="3"/>
      <c r="C898" s="4" t="str">
        <f ca="1">INDIRECT(ADDRESS(4+MOD(A898-D886+2*$E$2+1,2*$E$2+1),3))</f>
        <v>Player 25</v>
      </c>
      <c r="D898" s="3" t="str">
        <f ca="1">INDIRECT(ADDRESS(4+MOD(2*$E$2+2-A898-D886+2*$E$2+1,2*$E$2+1),3))</f>
        <v>Player 6</v>
      </c>
      <c r="E898" s="3"/>
      <c r="F898" s="9"/>
    </row>
    <row r="899" spans="1:6" ht="12.75">
      <c r="A899" s="3">
        <v>11</v>
      </c>
      <c r="B899" s="3"/>
      <c r="C899" s="4" t="str">
        <f ca="1">INDIRECT(ADDRESS(4+MOD(A899-D886+2*$E$2+1,2*$E$2+1),3))</f>
        <v>Player 26</v>
      </c>
      <c r="D899" s="3" t="str">
        <f ca="1">INDIRECT(ADDRESS(4+MOD(2*$E$2+2-A899-D886+2*$E$2+1,2*$E$2+1),3))</f>
        <v>Player 5</v>
      </c>
      <c r="E899" s="3"/>
      <c r="F899" s="9"/>
    </row>
    <row r="900" spans="1:6" ht="12.75">
      <c r="A900" s="3">
        <v>12</v>
      </c>
      <c r="B900" s="3"/>
      <c r="C900" s="4" t="str">
        <f ca="1">INDIRECT(ADDRESS(4+MOD(A900-D886+2*$E$2+1,2*$E$2+1),3))</f>
        <v>Player 27</v>
      </c>
      <c r="D900" s="3" t="str">
        <f ca="1">INDIRECT(ADDRESS(4+MOD(2*$E$2+2-A900-D886+2*$E$2+1,2*$E$2+1),3))</f>
        <v>Player 4</v>
      </c>
      <c r="E900" s="3"/>
      <c r="F900" s="9"/>
    </row>
    <row r="901" spans="1:6" ht="12.75">
      <c r="A901" s="3">
        <v>13</v>
      </c>
      <c r="B901" s="3"/>
      <c r="C901" s="4" t="str">
        <f ca="1">INDIRECT(ADDRESS(4+MOD(A901-D886+2*$E$2+1,2*$E$2+1),3))</f>
        <v>Player 28</v>
      </c>
      <c r="D901" s="3" t="str">
        <f ca="1">INDIRECT(ADDRESS(4+MOD(2*$E$2+2-A901-D886+2*$E$2+1,2*$E$2+1),3))</f>
        <v>Player 3</v>
      </c>
      <c r="E901" s="3"/>
      <c r="F901" s="9"/>
    </row>
    <row r="902" spans="1:6" ht="12.75">
      <c r="A902" s="3">
        <v>14</v>
      </c>
      <c r="B902" s="3"/>
      <c r="C902" s="4" t="str">
        <f ca="1">INDIRECT(ADDRESS(4+MOD(A902-D886+2*$E$2+1,2*$E$2+1),3))</f>
        <v>Player 29</v>
      </c>
      <c r="D902" s="3" t="str">
        <f ca="1">INDIRECT(ADDRESS(4+MOD(2*$E$2+2-A902-D886+2*$E$2+1,2*$E$2+1),3))</f>
        <v>Player 2</v>
      </c>
      <c r="E902" s="3"/>
      <c r="F902" s="9"/>
    </row>
    <row r="903" spans="1:6" ht="12.75">
      <c r="A903" s="3">
        <v>15</v>
      </c>
      <c r="B903" s="3"/>
      <c r="C903" s="4" t="str">
        <f ca="1">INDIRECT(ADDRESS(4+MOD(A903-D886+2*$E$2+1,2*$E$2+1),3))</f>
        <v>Player 30</v>
      </c>
      <c r="D903" s="3" t="str">
        <f ca="1">INDIRECT(ADDRESS(4+MOD(2*$E$2+2-A903-D886+2*$E$2+1,2*$E$2+1),3))</f>
        <v>Player 1</v>
      </c>
      <c r="E903" s="3"/>
      <c r="F903" s="9"/>
    </row>
    <row r="904" spans="1:6" ht="12.75">
      <c r="A904" s="3">
        <v>16</v>
      </c>
      <c r="B904" s="3"/>
      <c r="C904" s="4" t="str">
        <f ca="1">INDIRECT(ADDRESS(4+MOD(A904-D886+2*$E$2+1,2*$E$2+1),3))</f>
        <v>Player 31</v>
      </c>
      <c r="D904" s="3" t="str">
        <f ca="1">INDIRECT(ADDRESS(4+MOD(2*$E$2+2-A904-D886+2*$E$2+1,2*$E$2+1),3))</f>
        <v>Player 41 or Rest</v>
      </c>
      <c r="E904" s="3"/>
      <c r="F904" s="9"/>
    </row>
    <row r="905" spans="1:6" ht="12.75">
      <c r="A905" s="3">
        <v>17</v>
      </c>
      <c r="B905" s="3"/>
      <c r="C905" s="4" t="str">
        <f ca="1">INDIRECT(ADDRESS(4+MOD(A905-D886+2*$E$2+1,2*$E$2+1),3))</f>
        <v>Player 32</v>
      </c>
      <c r="D905" s="3" t="str">
        <f ca="1">INDIRECT(ADDRESS(4+MOD(2*$E$2+2-A905-D886+2*$E$2+1,2*$E$2+1),3))</f>
        <v>Player 40</v>
      </c>
      <c r="E905" s="3"/>
      <c r="F905" s="9"/>
    </row>
    <row r="906" spans="1:6" ht="12.75">
      <c r="A906" s="3">
        <v>18</v>
      </c>
      <c r="B906" s="3"/>
      <c r="C906" s="4" t="str">
        <f ca="1">INDIRECT(ADDRESS(4+MOD(A906-D886+2*$E$2+1,2*$E$2+1),3))</f>
        <v>Player 33</v>
      </c>
      <c r="D906" s="3" t="str">
        <f ca="1">INDIRECT(ADDRESS(4+MOD(2*$E$2+2-A906-D886+2*$E$2+1,2*$E$2+1),3))</f>
        <v>Player 39</v>
      </c>
      <c r="E906" s="3"/>
      <c r="F906" s="9"/>
    </row>
    <row r="907" spans="1:6" ht="12.75">
      <c r="A907" s="3">
        <v>19</v>
      </c>
      <c r="B907" s="3"/>
      <c r="C907" s="4" t="str">
        <f ca="1">INDIRECT(ADDRESS(4+MOD(A907-D886+2*$E$2+1,2*$E$2+1),3))</f>
        <v>Player 34</v>
      </c>
      <c r="D907" s="3" t="str">
        <f ca="1">INDIRECT(ADDRESS(4+MOD(2*$E$2+2-A907-D886+2*$E$2+1,2*$E$2+1),3))</f>
        <v>Player 38</v>
      </c>
      <c r="E907" s="3"/>
      <c r="F907" s="9"/>
    </row>
    <row r="908" spans="1:6" ht="12.75">
      <c r="A908" s="3">
        <v>20</v>
      </c>
      <c r="B908" s="3"/>
      <c r="C908" s="4" t="str">
        <f ca="1">INDIRECT(ADDRESS(4+MOD(A908-D886+2*$E$2+1,2*$E$2+1),3))</f>
        <v>Player 35</v>
      </c>
      <c r="D908" s="3" t="str">
        <f ca="1">INDIRECT(ADDRESS(4+MOD(2*$E$2+2-A908-D886+2*$E$2+1,2*$E$2+1),3))</f>
        <v>Player 37</v>
      </c>
      <c r="E908" s="3"/>
      <c r="F908" s="9"/>
    </row>
    <row r="909" spans="1:6" ht="12.75">
      <c r="A909" s="6"/>
      <c r="B909" s="6"/>
      <c r="C909" s="7" t="str">
        <f ca="1">INDIRECT(ADDRESS(4+MOD($E$2+1-D886+2*$E$2+1,2*$E$2+1),3))</f>
        <v>Player 36</v>
      </c>
      <c r="D909" s="6" t="s">
        <v>6</v>
      </c>
      <c r="E909" s="6"/>
      <c r="F909" s="10"/>
    </row>
    <row r="920" ht="12.75">
      <c r="A920" t="s">
        <v>9</v>
      </c>
    </row>
    <row r="921" spans="3:4" ht="12.75">
      <c r="C921" s="1" t="s">
        <v>58</v>
      </c>
      <c r="D921" s="2">
        <v>28</v>
      </c>
    </row>
    <row r="923" spans="1:6" ht="12.75">
      <c r="A923" s="3" t="s">
        <v>5</v>
      </c>
      <c r="B923" s="5" t="s">
        <v>3</v>
      </c>
      <c r="C923" s="4" t="s">
        <v>11</v>
      </c>
      <c r="D923" s="3" t="s">
        <v>10</v>
      </c>
      <c r="E923" s="5" t="s">
        <v>3</v>
      </c>
      <c r="F923" s="9" t="s">
        <v>4</v>
      </c>
    </row>
    <row r="924" spans="1:6" ht="12.75">
      <c r="A924" s="3">
        <v>1</v>
      </c>
      <c r="B924" s="3"/>
      <c r="C924" s="4" t="str">
        <f ca="1">INDIRECT(ADDRESS(4+MOD(A924-D921+2*$E$2+1,2*$E$2+1),3))</f>
        <v>Player 15</v>
      </c>
      <c r="D924" s="3" t="str">
        <f ca="1">INDIRECT(ADDRESS(4+MOD(2*$E$2+2-A924-D921+2*$E$2+1,2*$E$2+1),3))</f>
        <v>Player 14</v>
      </c>
      <c r="E924" s="3"/>
      <c r="F924" s="9"/>
    </row>
    <row r="925" spans="1:6" ht="12.75">
      <c r="A925" s="3">
        <v>2</v>
      </c>
      <c r="B925" s="3"/>
      <c r="C925" s="4" t="str">
        <f ca="1">INDIRECT(ADDRESS(4+MOD(A925-D921+2*$E$2+1,2*$E$2+1),3))</f>
        <v>Player 16</v>
      </c>
      <c r="D925" s="3" t="str">
        <f ca="1">INDIRECT(ADDRESS(4+MOD(2*$E$2+2-A925-D921+2*$E$2+1,2*$E$2+1),3))</f>
        <v>Player 13</v>
      </c>
      <c r="E925" s="3"/>
      <c r="F925" s="9"/>
    </row>
    <row r="926" spans="1:6" ht="12.75">
      <c r="A926" s="3">
        <v>3</v>
      </c>
      <c r="B926" s="3"/>
      <c r="C926" s="4" t="str">
        <f ca="1">INDIRECT(ADDRESS(4+MOD(A926-D921+2*$E$2+1,2*$E$2+1),3))</f>
        <v>Player 17</v>
      </c>
      <c r="D926" s="3" t="str">
        <f ca="1">INDIRECT(ADDRESS(4+MOD(2*$E$2+2-A926-D921+2*$E$2+1,2*$E$2+1),3))</f>
        <v>Player 12</v>
      </c>
      <c r="E926" s="3"/>
      <c r="F926" s="9"/>
    </row>
    <row r="927" spans="1:6" ht="12.75">
      <c r="A927" s="3">
        <v>4</v>
      </c>
      <c r="B927" s="3"/>
      <c r="C927" s="4" t="str">
        <f ca="1">INDIRECT(ADDRESS(4+MOD(A927-D921+2*$E$2+1,2*$E$2+1),3))</f>
        <v>Player 18</v>
      </c>
      <c r="D927" s="3" t="str">
        <f ca="1">INDIRECT(ADDRESS(4+MOD(2*$E$2+2-A927-D921+2*$E$2+1,2*$E$2+1),3))</f>
        <v>Player 11</v>
      </c>
      <c r="E927" s="3"/>
      <c r="F927" s="9"/>
    </row>
    <row r="928" spans="1:6" ht="12.75">
      <c r="A928" s="3">
        <v>5</v>
      </c>
      <c r="B928" s="3"/>
      <c r="C928" s="4" t="str">
        <f ca="1">INDIRECT(ADDRESS(4+MOD(A928-D921+2*$E$2+1,2*$E$2+1),3))</f>
        <v>Player 19</v>
      </c>
      <c r="D928" s="3" t="str">
        <f ca="1">INDIRECT(ADDRESS(4+MOD(2*$E$2+2-A928-D921+2*$E$2+1,2*$E$2+1),3))</f>
        <v>Player 10</v>
      </c>
      <c r="E928" s="3"/>
      <c r="F928" s="9"/>
    </row>
    <row r="929" spans="1:6" ht="12.75">
      <c r="A929" s="3">
        <v>6</v>
      </c>
      <c r="B929" s="3"/>
      <c r="C929" s="4" t="str">
        <f ca="1">INDIRECT(ADDRESS(4+MOD(A929-D921+2*$E$2+1,2*$E$2+1),3))</f>
        <v>Player 20</v>
      </c>
      <c r="D929" s="3" t="str">
        <f ca="1">INDIRECT(ADDRESS(4+MOD(2*$E$2+2-A929-D921+2*$E$2+1,2*$E$2+1),3))</f>
        <v>Player 9</v>
      </c>
      <c r="E929" s="3"/>
      <c r="F929" s="9"/>
    </row>
    <row r="930" spans="1:6" ht="12.75">
      <c r="A930" s="3">
        <v>7</v>
      </c>
      <c r="B930" s="3"/>
      <c r="C930" s="4" t="str">
        <f ca="1">INDIRECT(ADDRESS(4+MOD(A930-D921+2*$E$2+1,2*$E$2+1),3))</f>
        <v>Player 21</v>
      </c>
      <c r="D930" s="3" t="str">
        <f ca="1">INDIRECT(ADDRESS(4+MOD(2*$E$2+2-A930-D921+2*$E$2+1,2*$E$2+1),3))</f>
        <v>Player 8</v>
      </c>
      <c r="E930" s="3"/>
      <c r="F930" s="9"/>
    </row>
    <row r="931" spans="1:6" ht="12.75">
      <c r="A931" s="3">
        <v>8</v>
      </c>
      <c r="B931" s="3"/>
      <c r="C931" s="4" t="str">
        <f ca="1">INDIRECT(ADDRESS(4+MOD(A931-D921+2*$E$2+1,2*$E$2+1),3))</f>
        <v>Player 22</v>
      </c>
      <c r="D931" s="3" t="str">
        <f ca="1">INDIRECT(ADDRESS(4+MOD(2*$E$2+2-A931-D921+2*$E$2+1,2*$E$2+1),3))</f>
        <v>Player 7</v>
      </c>
      <c r="E931" s="3"/>
      <c r="F931" s="9"/>
    </row>
    <row r="932" spans="1:6" ht="12.75">
      <c r="A932" s="3">
        <v>9</v>
      </c>
      <c r="B932" s="3"/>
      <c r="C932" s="4" t="str">
        <f ca="1">INDIRECT(ADDRESS(4+MOD(A932-D921+2*$E$2+1,2*$E$2+1),3))</f>
        <v>Player 23</v>
      </c>
      <c r="D932" s="3" t="str">
        <f ca="1">INDIRECT(ADDRESS(4+MOD(2*$E$2+2-A932-D921+2*$E$2+1,2*$E$2+1),3))</f>
        <v>Player 6</v>
      </c>
      <c r="E932" s="3"/>
      <c r="F932" s="9"/>
    </row>
    <row r="933" spans="1:6" ht="12.75">
      <c r="A933" s="3">
        <v>10</v>
      </c>
      <c r="B933" s="3"/>
      <c r="C933" s="4" t="str">
        <f ca="1">INDIRECT(ADDRESS(4+MOD(A933-D921+2*$E$2+1,2*$E$2+1),3))</f>
        <v>Player 24</v>
      </c>
      <c r="D933" s="3" t="str">
        <f ca="1">INDIRECT(ADDRESS(4+MOD(2*$E$2+2-A933-D921+2*$E$2+1,2*$E$2+1),3))</f>
        <v>Player 5</v>
      </c>
      <c r="E933" s="3"/>
      <c r="F933" s="9"/>
    </row>
    <row r="934" spans="1:6" ht="12.75">
      <c r="A934" s="3">
        <v>11</v>
      </c>
      <c r="B934" s="3"/>
      <c r="C934" s="4" t="str">
        <f ca="1">INDIRECT(ADDRESS(4+MOD(A934-D921+2*$E$2+1,2*$E$2+1),3))</f>
        <v>Player 25</v>
      </c>
      <c r="D934" s="3" t="str">
        <f ca="1">INDIRECT(ADDRESS(4+MOD(2*$E$2+2-A934-D921+2*$E$2+1,2*$E$2+1),3))</f>
        <v>Player 4</v>
      </c>
      <c r="E934" s="3"/>
      <c r="F934" s="9"/>
    </row>
    <row r="935" spans="1:6" ht="12.75">
      <c r="A935" s="3">
        <v>12</v>
      </c>
      <c r="B935" s="3"/>
      <c r="C935" s="4" t="str">
        <f ca="1">INDIRECT(ADDRESS(4+MOD(A935-D921+2*$E$2+1,2*$E$2+1),3))</f>
        <v>Player 26</v>
      </c>
      <c r="D935" s="3" t="str">
        <f ca="1">INDIRECT(ADDRESS(4+MOD(2*$E$2+2-A935-D921+2*$E$2+1,2*$E$2+1),3))</f>
        <v>Player 3</v>
      </c>
      <c r="E935" s="3"/>
      <c r="F935" s="9"/>
    </row>
    <row r="936" spans="1:6" ht="12.75">
      <c r="A936" s="3">
        <v>13</v>
      </c>
      <c r="B936" s="3"/>
      <c r="C936" s="4" t="str">
        <f ca="1">INDIRECT(ADDRESS(4+MOD(A936-D921+2*$E$2+1,2*$E$2+1),3))</f>
        <v>Player 27</v>
      </c>
      <c r="D936" s="3" t="str">
        <f ca="1">INDIRECT(ADDRESS(4+MOD(2*$E$2+2-A936-D921+2*$E$2+1,2*$E$2+1),3))</f>
        <v>Player 2</v>
      </c>
      <c r="E936" s="3"/>
      <c r="F936" s="9"/>
    </row>
    <row r="937" spans="1:6" ht="12.75">
      <c r="A937" s="3">
        <v>14</v>
      </c>
      <c r="B937" s="3"/>
      <c r="C937" s="4" t="str">
        <f ca="1">INDIRECT(ADDRESS(4+MOD(A937-D921+2*$E$2+1,2*$E$2+1),3))</f>
        <v>Player 28</v>
      </c>
      <c r="D937" s="3" t="str">
        <f ca="1">INDIRECT(ADDRESS(4+MOD(2*$E$2+2-A937-D921+2*$E$2+1,2*$E$2+1),3))</f>
        <v>Player 1</v>
      </c>
      <c r="E937" s="3"/>
      <c r="F937" s="9"/>
    </row>
    <row r="938" spans="1:6" ht="12.75">
      <c r="A938" s="3">
        <v>15</v>
      </c>
      <c r="B938" s="3"/>
      <c r="C938" s="4" t="str">
        <f ca="1">INDIRECT(ADDRESS(4+MOD(A938-D921+2*$E$2+1,2*$E$2+1),3))</f>
        <v>Player 29</v>
      </c>
      <c r="D938" s="3" t="str">
        <f ca="1">INDIRECT(ADDRESS(4+MOD(2*$E$2+2-A938-D921+2*$E$2+1,2*$E$2+1),3))</f>
        <v>Player 41 or Rest</v>
      </c>
      <c r="E938" s="3"/>
      <c r="F938" s="9"/>
    </row>
    <row r="939" spans="1:6" ht="12.75">
      <c r="A939" s="3">
        <v>16</v>
      </c>
      <c r="B939" s="3"/>
      <c r="C939" s="4" t="str">
        <f ca="1">INDIRECT(ADDRESS(4+MOD(A939-D921+2*$E$2+1,2*$E$2+1),3))</f>
        <v>Player 30</v>
      </c>
      <c r="D939" s="3" t="str">
        <f ca="1">INDIRECT(ADDRESS(4+MOD(2*$E$2+2-A939-D921+2*$E$2+1,2*$E$2+1),3))</f>
        <v>Player 40</v>
      </c>
      <c r="E939" s="3"/>
      <c r="F939" s="9"/>
    </row>
    <row r="940" spans="1:6" ht="12.75">
      <c r="A940" s="3">
        <v>17</v>
      </c>
      <c r="B940" s="3"/>
      <c r="C940" s="4" t="str">
        <f ca="1">INDIRECT(ADDRESS(4+MOD(A940-D921+2*$E$2+1,2*$E$2+1),3))</f>
        <v>Player 31</v>
      </c>
      <c r="D940" s="3" t="str">
        <f ca="1">INDIRECT(ADDRESS(4+MOD(2*$E$2+2-A940-D921+2*$E$2+1,2*$E$2+1),3))</f>
        <v>Player 39</v>
      </c>
      <c r="E940" s="3"/>
      <c r="F940" s="9"/>
    </row>
    <row r="941" spans="1:6" ht="12.75">
      <c r="A941" s="3">
        <v>18</v>
      </c>
      <c r="B941" s="3"/>
      <c r="C941" s="4" t="str">
        <f ca="1">INDIRECT(ADDRESS(4+MOD(A941-D921+2*$E$2+1,2*$E$2+1),3))</f>
        <v>Player 32</v>
      </c>
      <c r="D941" s="3" t="str">
        <f ca="1">INDIRECT(ADDRESS(4+MOD(2*$E$2+2-A941-D921+2*$E$2+1,2*$E$2+1),3))</f>
        <v>Player 38</v>
      </c>
      <c r="E941" s="3"/>
      <c r="F941" s="9"/>
    </row>
    <row r="942" spans="1:6" ht="12.75">
      <c r="A942" s="3">
        <v>19</v>
      </c>
      <c r="B942" s="3"/>
      <c r="C942" s="4" t="str">
        <f ca="1">INDIRECT(ADDRESS(4+MOD(A942-D921+2*$E$2+1,2*$E$2+1),3))</f>
        <v>Player 33</v>
      </c>
      <c r="D942" s="3" t="str">
        <f ca="1">INDIRECT(ADDRESS(4+MOD(2*$E$2+2-A942-D921+2*$E$2+1,2*$E$2+1),3))</f>
        <v>Player 37</v>
      </c>
      <c r="E942" s="3"/>
      <c r="F942" s="9"/>
    </row>
    <row r="943" spans="1:6" ht="12.75">
      <c r="A943" s="3">
        <v>20</v>
      </c>
      <c r="B943" s="3"/>
      <c r="C943" s="4" t="str">
        <f ca="1">INDIRECT(ADDRESS(4+MOD(A943-D921+2*$E$2+1,2*$E$2+1),3))</f>
        <v>Player 34</v>
      </c>
      <c r="D943" s="3" t="str">
        <f ca="1">INDIRECT(ADDRESS(4+MOD(2*$E$2+2-A943-D921+2*$E$2+1,2*$E$2+1),3))</f>
        <v>Player 36</v>
      </c>
      <c r="E943" s="3"/>
      <c r="F943" s="9"/>
    </row>
    <row r="944" spans="1:6" ht="12.75">
      <c r="A944" s="6"/>
      <c r="B944" s="6"/>
      <c r="C944" s="7" t="str">
        <f ca="1">INDIRECT(ADDRESS(4+MOD($E$2+1-D921+2*$E$2+1,2*$E$2+1),3))</f>
        <v>Player 35</v>
      </c>
      <c r="D944" s="6" t="s">
        <v>6</v>
      </c>
      <c r="E944" s="6"/>
      <c r="F944" s="10"/>
    </row>
    <row r="954" ht="12.75">
      <c r="A954" t="s">
        <v>9</v>
      </c>
    </row>
    <row r="955" spans="3:4" ht="12.75">
      <c r="C955" s="1" t="s">
        <v>58</v>
      </c>
      <c r="D955" s="2">
        <v>29</v>
      </c>
    </row>
    <row r="957" spans="1:6" ht="12.75">
      <c r="A957" s="3" t="s">
        <v>5</v>
      </c>
      <c r="B957" s="5" t="s">
        <v>3</v>
      </c>
      <c r="C957" s="4" t="s">
        <v>11</v>
      </c>
      <c r="D957" s="3" t="s">
        <v>10</v>
      </c>
      <c r="E957" s="5" t="s">
        <v>3</v>
      </c>
      <c r="F957" s="9" t="s">
        <v>4</v>
      </c>
    </row>
    <row r="958" spans="1:6" ht="12.75">
      <c r="A958" s="3">
        <v>1</v>
      </c>
      <c r="B958" s="3"/>
      <c r="C958" s="4" t="str">
        <f ca="1">INDIRECT(ADDRESS(4+MOD(A958-D955+2*$E$2+1,2*$E$2+1),3))</f>
        <v>Player 14</v>
      </c>
      <c r="D958" s="3" t="str">
        <f ca="1">INDIRECT(ADDRESS(4+MOD(2*$E$2+2-A958-D955+2*$E$2+1,2*$E$2+1),3))</f>
        <v>Player 13</v>
      </c>
      <c r="E958" s="3"/>
      <c r="F958" s="9"/>
    </row>
    <row r="959" spans="1:6" ht="12.75">
      <c r="A959" s="3">
        <v>2</v>
      </c>
      <c r="B959" s="3"/>
      <c r="C959" s="4" t="str">
        <f ca="1">INDIRECT(ADDRESS(4+MOD(A959-D955+2*$E$2+1,2*$E$2+1),3))</f>
        <v>Player 15</v>
      </c>
      <c r="D959" s="3" t="str">
        <f ca="1">INDIRECT(ADDRESS(4+MOD(2*$E$2+2-A959-D955+2*$E$2+1,2*$E$2+1),3))</f>
        <v>Player 12</v>
      </c>
      <c r="E959" s="3"/>
      <c r="F959" s="9"/>
    </row>
    <row r="960" spans="1:6" ht="12.75">
      <c r="A960" s="3">
        <v>3</v>
      </c>
      <c r="B960" s="3"/>
      <c r="C960" s="4" t="str">
        <f ca="1">INDIRECT(ADDRESS(4+MOD(A960-D955+2*$E$2+1,2*$E$2+1),3))</f>
        <v>Player 16</v>
      </c>
      <c r="D960" s="3" t="str">
        <f ca="1">INDIRECT(ADDRESS(4+MOD(2*$E$2+2-A960-D955+2*$E$2+1,2*$E$2+1),3))</f>
        <v>Player 11</v>
      </c>
      <c r="E960" s="3"/>
      <c r="F960" s="9"/>
    </row>
    <row r="961" spans="1:6" ht="12.75">
      <c r="A961" s="3">
        <v>4</v>
      </c>
      <c r="B961" s="3"/>
      <c r="C961" s="4" t="str">
        <f ca="1">INDIRECT(ADDRESS(4+MOD(A961-D955+2*$E$2+1,2*$E$2+1),3))</f>
        <v>Player 17</v>
      </c>
      <c r="D961" s="3" t="str">
        <f ca="1">INDIRECT(ADDRESS(4+MOD(2*$E$2+2-A961-D955+2*$E$2+1,2*$E$2+1),3))</f>
        <v>Player 10</v>
      </c>
      <c r="E961" s="3"/>
      <c r="F961" s="9"/>
    </row>
    <row r="962" spans="1:6" ht="12.75">
      <c r="A962" s="3">
        <v>5</v>
      </c>
      <c r="B962" s="3"/>
      <c r="C962" s="4" t="str">
        <f ca="1">INDIRECT(ADDRESS(4+MOD(A962-D955+2*$E$2+1,2*$E$2+1),3))</f>
        <v>Player 18</v>
      </c>
      <c r="D962" s="3" t="str">
        <f ca="1">INDIRECT(ADDRESS(4+MOD(2*$E$2+2-A962-D955+2*$E$2+1,2*$E$2+1),3))</f>
        <v>Player 9</v>
      </c>
      <c r="E962" s="3"/>
      <c r="F962" s="9"/>
    </row>
    <row r="963" spans="1:6" ht="12.75">
      <c r="A963" s="3">
        <v>6</v>
      </c>
      <c r="B963" s="3"/>
      <c r="C963" s="4" t="str">
        <f ca="1">INDIRECT(ADDRESS(4+MOD(A963-D955+2*$E$2+1,2*$E$2+1),3))</f>
        <v>Player 19</v>
      </c>
      <c r="D963" s="3" t="str">
        <f ca="1">INDIRECT(ADDRESS(4+MOD(2*$E$2+2-A963-D955+2*$E$2+1,2*$E$2+1),3))</f>
        <v>Player 8</v>
      </c>
      <c r="E963" s="3"/>
      <c r="F963" s="9"/>
    </row>
    <row r="964" spans="1:6" ht="12.75">
      <c r="A964" s="3">
        <v>7</v>
      </c>
      <c r="B964" s="3"/>
      <c r="C964" s="4" t="str">
        <f ca="1">INDIRECT(ADDRESS(4+MOD(A964-D955+2*$E$2+1,2*$E$2+1),3))</f>
        <v>Player 20</v>
      </c>
      <c r="D964" s="3" t="str">
        <f ca="1">INDIRECT(ADDRESS(4+MOD(2*$E$2+2-A964-D955+2*$E$2+1,2*$E$2+1),3))</f>
        <v>Player 7</v>
      </c>
      <c r="E964" s="3"/>
      <c r="F964" s="9"/>
    </row>
    <row r="965" spans="1:6" ht="12.75">
      <c r="A965" s="3">
        <v>8</v>
      </c>
      <c r="B965" s="3"/>
      <c r="C965" s="4" t="str">
        <f ca="1">INDIRECT(ADDRESS(4+MOD(A965-D955+2*$E$2+1,2*$E$2+1),3))</f>
        <v>Player 21</v>
      </c>
      <c r="D965" s="3" t="str">
        <f ca="1">INDIRECT(ADDRESS(4+MOD(2*$E$2+2-A965-D955+2*$E$2+1,2*$E$2+1),3))</f>
        <v>Player 6</v>
      </c>
      <c r="E965" s="3"/>
      <c r="F965" s="9"/>
    </row>
    <row r="966" spans="1:6" ht="12.75">
      <c r="A966" s="3">
        <v>9</v>
      </c>
      <c r="B966" s="3"/>
      <c r="C966" s="4" t="str">
        <f ca="1">INDIRECT(ADDRESS(4+MOD(A966-D955+2*$E$2+1,2*$E$2+1),3))</f>
        <v>Player 22</v>
      </c>
      <c r="D966" s="3" t="str">
        <f ca="1">INDIRECT(ADDRESS(4+MOD(2*$E$2+2-A966-D955+2*$E$2+1,2*$E$2+1),3))</f>
        <v>Player 5</v>
      </c>
      <c r="E966" s="3"/>
      <c r="F966" s="9"/>
    </row>
    <row r="967" spans="1:6" ht="12.75">
      <c r="A967" s="3">
        <v>10</v>
      </c>
      <c r="B967" s="3"/>
      <c r="C967" s="4" t="str">
        <f ca="1">INDIRECT(ADDRESS(4+MOD(A967-D955+2*$E$2+1,2*$E$2+1),3))</f>
        <v>Player 23</v>
      </c>
      <c r="D967" s="3" t="str">
        <f ca="1">INDIRECT(ADDRESS(4+MOD(2*$E$2+2-A967-D955+2*$E$2+1,2*$E$2+1),3))</f>
        <v>Player 4</v>
      </c>
      <c r="E967" s="3"/>
      <c r="F967" s="9"/>
    </row>
    <row r="968" spans="1:6" ht="12.75">
      <c r="A968" s="3">
        <v>11</v>
      </c>
      <c r="B968" s="3"/>
      <c r="C968" s="4" t="str">
        <f ca="1">INDIRECT(ADDRESS(4+MOD(A968-D955+2*$E$2+1,2*$E$2+1),3))</f>
        <v>Player 24</v>
      </c>
      <c r="D968" s="3" t="str">
        <f ca="1">INDIRECT(ADDRESS(4+MOD(2*$E$2+2-A968-D955+2*$E$2+1,2*$E$2+1),3))</f>
        <v>Player 3</v>
      </c>
      <c r="E968" s="3"/>
      <c r="F968" s="9"/>
    </row>
    <row r="969" spans="1:6" ht="12.75">
      <c r="A969" s="3">
        <v>12</v>
      </c>
      <c r="B969" s="3"/>
      <c r="C969" s="4" t="str">
        <f ca="1">INDIRECT(ADDRESS(4+MOD(A969-D955+2*$E$2+1,2*$E$2+1),3))</f>
        <v>Player 25</v>
      </c>
      <c r="D969" s="3" t="str">
        <f ca="1">INDIRECT(ADDRESS(4+MOD(2*$E$2+2-A969-D955+2*$E$2+1,2*$E$2+1),3))</f>
        <v>Player 2</v>
      </c>
      <c r="E969" s="3"/>
      <c r="F969" s="9"/>
    </row>
    <row r="970" spans="1:6" ht="12.75">
      <c r="A970" s="3">
        <v>13</v>
      </c>
      <c r="B970" s="3"/>
      <c r="C970" s="4" t="str">
        <f ca="1">INDIRECT(ADDRESS(4+MOD(A970-D955+2*$E$2+1,2*$E$2+1),3))</f>
        <v>Player 26</v>
      </c>
      <c r="D970" s="3" t="str">
        <f ca="1">INDIRECT(ADDRESS(4+MOD(2*$E$2+2-A970-D955+2*$E$2+1,2*$E$2+1),3))</f>
        <v>Player 1</v>
      </c>
      <c r="E970" s="3"/>
      <c r="F970" s="9"/>
    </row>
    <row r="971" spans="1:6" ht="12.75">
      <c r="A971" s="3">
        <v>14</v>
      </c>
      <c r="B971" s="3"/>
      <c r="C971" s="4" t="str">
        <f ca="1">INDIRECT(ADDRESS(4+MOD(A971-D955+2*$E$2+1,2*$E$2+1),3))</f>
        <v>Player 27</v>
      </c>
      <c r="D971" s="3" t="str">
        <f ca="1">INDIRECT(ADDRESS(4+MOD(2*$E$2+2-A971-D955+2*$E$2+1,2*$E$2+1),3))</f>
        <v>Player 41 or Rest</v>
      </c>
      <c r="E971" s="3"/>
      <c r="F971" s="9"/>
    </row>
    <row r="972" spans="1:6" ht="12.75">
      <c r="A972" s="3">
        <v>15</v>
      </c>
      <c r="B972" s="3"/>
      <c r="C972" s="4" t="str">
        <f ca="1">INDIRECT(ADDRESS(4+MOD(A972-D955+2*$E$2+1,2*$E$2+1),3))</f>
        <v>Player 28</v>
      </c>
      <c r="D972" s="3" t="str">
        <f ca="1">INDIRECT(ADDRESS(4+MOD(2*$E$2+2-A972-D955+2*$E$2+1,2*$E$2+1),3))</f>
        <v>Player 40</v>
      </c>
      <c r="E972" s="3"/>
      <c r="F972" s="9"/>
    </row>
    <row r="973" spans="1:6" ht="12.75">
      <c r="A973" s="3">
        <v>16</v>
      </c>
      <c r="B973" s="3"/>
      <c r="C973" s="4" t="str">
        <f ca="1">INDIRECT(ADDRESS(4+MOD(A973-D955+2*$E$2+1,2*$E$2+1),3))</f>
        <v>Player 29</v>
      </c>
      <c r="D973" s="3" t="str">
        <f ca="1">INDIRECT(ADDRESS(4+MOD(2*$E$2+2-A973-D955+2*$E$2+1,2*$E$2+1),3))</f>
        <v>Player 39</v>
      </c>
      <c r="E973" s="3"/>
      <c r="F973" s="9"/>
    </row>
    <row r="974" spans="1:6" ht="12.75">
      <c r="A974" s="3">
        <v>17</v>
      </c>
      <c r="B974" s="3"/>
      <c r="C974" s="4" t="str">
        <f ca="1">INDIRECT(ADDRESS(4+MOD(A974-D955+2*$E$2+1,2*$E$2+1),3))</f>
        <v>Player 30</v>
      </c>
      <c r="D974" s="3" t="str">
        <f ca="1">INDIRECT(ADDRESS(4+MOD(2*$E$2+2-A974-D955+2*$E$2+1,2*$E$2+1),3))</f>
        <v>Player 38</v>
      </c>
      <c r="E974" s="3"/>
      <c r="F974" s="9"/>
    </row>
    <row r="975" spans="1:6" ht="12.75">
      <c r="A975" s="3">
        <v>18</v>
      </c>
      <c r="B975" s="3"/>
      <c r="C975" s="4" t="str">
        <f ca="1">INDIRECT(ADDRESS(4+MOD(A975-D955+2*$E$2+1,2*$E$2+1),3))</f>
        <v>Player 31</v>
      </c>
      <c r="D975" s="3" t="str">
        <f ca="1">INDIRECT(ADDRESS(4+MOD(2*$E$2+2-A975-D955+2*$E$2+1,2*$E$2+1),3))</f>
        <v>Player 37</v>
      </c>
      <c r="E975" s="3"/>
      <c r="F975" s="9"/>
    </row>
    <row r="976" spans="1:6" ht="12.75">
      <c r="A976" s="3">
        <v>19</v>
      </c>
      <c r="B976" s="3"/>
      <c r="C976" s="4" t="str">
        <f ca="1">INDIRECT(ADDRESS(4+MOD(A976-D955+2*$E$2+1,2*$E$2+1),3))</f>
        <v>Player 32</v>
      </c>
      <c r="D976" s="3" t="str">
        <f ca="1">INDIRECT(ADDRESS(4+MOD(2*$E$2+2-A976-D955+2*$E$2+1,2*$E$2+1),3))</f>
        <v>Player 36</v>
      </c>
      <c r="E976" s="3"/>
      <c r="F976" s="9"/>
    </row>
    <row r="977" spans="1:6" ht="12.75">
      <c r="A977" s="3">
        <v>20</v>
      </c>
      <c r="B977" s="3"/>
      <c r="C977" s="4" t="str">
        <f ca="1">INDIRECT(ADDRESS(4+MOD(A977-D955+2*$E$2+1,2*$E$2+1),3))</f>
        <v>Player 33</v>
      </c>
      <c r="D977" s="3" t="str">
        <f ca="1">INDIRECT(ADDRESS(4+MOD(2*$E$2+2-A977-D955+2*$E$2+1,2*$E$2+1),3))</f>
        <v>Player 35</v>
      </c>
      <c r="E977" s="3"/>
      <c r="F977" s="9"/>
    </row>
    <row r="978" spans="1:6" ht="12.75">
      <c r="A978" s="6"/>
      <c r="B978" s="6"/>
      <c r="C978" s="7" t="str">
        <f ca="1">INDIRECT(ADDRESS(4+MOD($E$2+1-D955+2*$E$2+1,2*$E$2+1),3))</f>
        <v>Player 34</v>
      </c>
      <c r="D978" s="6" t="s">
        <v>6</v>
      </c>
      <c r="E978" s="6"/>
      <c r="F978" s="10"/>
    </row>
    <row r="990" ht="12.75">
      <c r="A990" t="s">
        <v>9</v>
      </c>
    </row>
    <row r="991" spans="3:4" ht="12.75">
      <c r="C991" s="1" t="s">
        <v>58</v>
      </c>
      <c r="D991" s="2">
        <v>30</v>
      </c>
    </row>
    <row r="993" spans="1:6" ht="12.75">
      <c r="A993" s="3" t="s">
        <v>5</v>
      </c>
      <c r="B993" s="5" t="s">
        <v>3</v>
      </c>
      <c r="C993" s="4" t="s">
        <v>11</v>
      </c>
      <c r="D993" s="3" t="s">
        <v>10</v>
      </c>
      <c r="E993" s="5" t="s">
        <v>3</v>
      </c>
      <c r="F993" s="9" t="s">
        <v>4</v>
      </c>
    </row>
    <row r="994" spans="1:6" ht="12.75">
      <c r="A994" s="3">
        <v>1</v>
      </c>
      <c r="B994" s="3"/>
      <c r="C994" s="4" t="str">
        <f ca="1">INDIRECT(ADDRESS(4+MOD(A994-D991+2*$E$2+1,2*$E$2+1),3))</f>
        <v>Player 13</v>
      </c>
      <c r="D994" s="3" t="str">
        <f ca="1">INDIRECT(ADDRESS(4+MOD(2*$E$2+2-A994-D991+2*$E$2+1,2*$E$2+1),3))</f>
        <v>Player 12</v>
      </c>
      <c r="E994" s="3"/>
      <c r="F994" s="9"/>
    </row>
    <row r="995" spans="1:6" ht="12.75">
      <c r="A995" s="3">
        <v>2</v>
      </c>
      <c r="B995" s="3"/>
      <c r="C995" s="4" t="str">
        <f ca="1">INDIRECT(ADDRESS(4+MOD(A995-D991+2*$E$2+1,2*$E$2+1),3))</f>
        <v>Player 14</v>
      </c>
      <c r="D995" s="3" t="str">
        <f ca="1">INDIRECT(ADDRESS(4+MOD(2*$E$2+2-A995-D991+2*$E$2+1,2*$E$2+1),3))</f>
        <v>Player 11</v>
      </c>
      <c r="E995" s="3"/>
      <c r="F995" s="9"/>
    </row>
    <row r="996" spans="1:6" ht="12.75">
      <c r="A996" s="3">
        <v>3</v>
      </c>
      <c r="B996" s="3"/>
      <c r="C996" s="4" t="str">
        <f ca="1">INDIRECT(ADDRESS(4+MOD(A996-D991+2*$E$2+1,2*$E$2+1),3))</f>
        <v>Player 15</v>
      </c>
      <c r="D996" s="3" t="str">
        <f ca="1">INDIRECT(ADDRESS(4+MOD(2*$E$2+2-A996-D991+2*$E$2+1,2*$E$2+1),3))</f>
        <v>Player 10</v>
      </c>
      <c r="E996" s="3"/>
      <c r="F996" s="9"/>
    </row>
    <row r="997" spans="1:6" ht="12.75">
      <c r="A997" s="3">
        <v>4</v>
      </c>
      <c r="B997" s="3"/>
      <c r="C997" s="4" t="str">
        <f ca="1">INDIRECT(ADDRESS(4+MOD(A997-D991+2*$E$2+1,2*$E$2+1),3))</f>
        <v>Player 16</v>
      </c>
      <c r="D997" s="3" t="str">
        <f ca="1">INDIRECT(ADDRESS(4+MOD(2*$E$2+2-A997-D991+2*$E$2+1,2*$E$2+1),3))</f>
        <v>Player 9</v>
      </c>
      <c r="E997" s="3"/>
      <c r="F997" s="9"/>
    </row>
    <row r="998" spans="1:6" ht="12.75">
      <c r="A998" s="3">
        <v>5</v>
      </c>
      <c r="B998" s="3"/>
      <c r="C998" s="4" t="str">
        <f ca="1">INDIRECT(ADDRESS(4+MOD(A998-D991+2*$E$2+1,2*$E$2+1),3))</f>
        <v>Player 17</v>
      </c>
      <c r="D998" s="3" t="str">
        <f ca="1">INDIRECT(ADDRESS(4+MOD(2*$E$2+2-A998-D991+2*$E$2+1,2*$E$2+1),3))</f>
        <v>Player 8</v>
      </c>
      <c r="E998" s="3"/>
      <c r="F998" s="9"/>
    </row>
    <row r="999" spans="1:6" ht="12.75">
      <c r="A999" s="3">
        <v>6</v>
      </c>
      <c r="B999" s="3"/>
      <c r="C999" s="4" t="str">
        <f ca="1">INDIRECT(ADDRESS(4+MOD(A999-D991+2*$E$2+1,2*$E$2+1),3))</f>
        <v>Player 18</v>
      </c>
      <c r="D999" s="3" t="str">
        <f ca="1">INDIRECT(ADDRESS(4+MOD(2*$E$2+2-A999-D991+2*$E$2+1,2*$E$2+1),3))</f>
        <v>Player 7</v>
      </c>
      <c r="E999" s="3"/>
      <c r="F999" s="9"/>
    </row>
    <row r="1000" spans="1:6" ht="12.75">
      <c r="A1000" s="3">
        <v>7</v>
      </c>
      <c r="B1000" s="3"/>
      <c r="C1000" s="4" t="str">
        <f ca="1">INDIRECT(ADDRESS(4+MOD(A1000-D991+2*$E$2+1,2*$E$2+1),3))</f>
        <v>Player 19</v>
      </c>
      <c r="D1000" s="3" t="str">
        <f ca="1">INDIRECT(ADDRESS(4+MOD(2*$E$2+2-A1000-D991+2*$E$2+1,2*$E$2+1),3))</f>
        <v>Player 6</v>
      </c>
      <c r="E1000" s="3"/>
      <c r="F1000" s="9"/>
    </row>
    <row r="1001" spans="1:6" ht="12.75">
      <c r="A1001" s="3">
        <v>8</v>
      </c>
      <c r="B1001" s="3"/>
      <c r="C1001" s="4" t="str">
        <f ca="1">INDIRECT(ADDRESS(4+MOD(A1001-D991+2*$E$2+1,2*$E$2+1),3))</f>
        <v>Player 20</v>
      </c>
      <c r="D1001" s="3" t="str">
        <f ca="1">INDIRECT(ADDRESS(4+MOD(2*$E$2+2-A1001-D991+2*$E$2+1,2*$E$2+1),3))</f>
        <v>Player 5</v>
      </c>
      <c r="E1001" s="3"/>
      <c r="F1001" s="9"/>
    </row>
    <row r="1002" spans="1:6" ht="12.75">
      <c r="A1002" s="3">
        <v>9</v>
      </c>
      <c r="B1002" s="3"/>
      <c r="C1002" s="4" t="str">
        <f ca="1">INDIRECT(ADDRESS(4+MOD(A1002-D991+2*$E$2+1,2*$E$2+1),3))</f>
        <v>Player 21</v>
      </c>
      <c r="D1002" s="3" t="str">
        <f ca="1">INDIRECT(ADDRESS(4+MOD(2*$E$2+2-A1002-D991+2*$E$2+1,2*$E$2+1),3))</f>
        <v>Player 4</v>
      </c>
      <c r="E1002" s="3"/>
      <c r="F1002" s="9"/>
    </row>
    <row r="1003" spans="1:6" ht="12.75">
      <c r="A1003" s="3">
        <v>10</v>
      </c>
      <c r="B1003" s="3"/>
      <c r="C1003" s="4" t="str">
        <f ca="1">INDIRECT(ADDRESS(4+MOD(A1003-D991+2*$E$2+1,2*$E$2+1),3))</f>
        <v>Player 22</v>
      </c>
      <c r="D1003" s="3" t="str">
        <f ca="1">INDIRECT(ADDRESS(4+MOD(2*$E$2+2-A1003-D991+2*$E$2+1,2*$E$2+1),3))</f>
        <v>Player 3</v>
      </c>
      <c r="E1003" s="3"/>
      <c r="F1003" s="9"/>
    </row>
    <row r="1004" spans="1:6" ht="12.75">
      <c r="A1004" s="3">
        <v>11</v>
      </c>
      <c r="B1004" s="3"/>
      <c r="C1004" s="4" t="str">
        <f ca="1">INDIRECT(ADDRESS(4+MOD(A1004-D991+2*$E$2+1,2*$E$2+1),3))</f>
        <v>Player 23</v>
      </c>
      <c r="D1004" s="3" t="str">
        <f ca="1">INDIRECT(ADDRESS(4+MOD(2*$E$2+2-A1004-D991+2*$E$2+1,2*$E$2+1),3))</f>
        <v>Player 2</v>
      </c>
      <c r="E1004" s="3"/>
      <c r="F1004" s="9"/>
    </row>
    <row r="1005" spans="1:6" ht="12.75">
      <c r="A1005" s="3">
        <v>12</v>
      </c>
      <c r="B1005" s="3"/>
      <c r="C1005" s="4" t="str">
        <f ca="1">INDIRECT(ADDRESS(4+MOD(A1005-D991+2*$E$2+1,2*$E$2+1),3))</f>
        <v>Player 24</v>
      </c>
      <c r="D1005" s="3" t="str">
        <f ca="1">INDIRECT(ADDRESS(4+MOD(2*$E$2+2-A1005-D991+2*$E$2+1,2*$E$2+1),3))</f>
        <v>Player 1</v>
      </c>
      <c r="E1005" s="3"/>
      <c r="F1005" s="9"/>
    </row>
    <row r="1006" spans="1:6" ht="12.75">
      <c r="A1006" s="3">
        <v>13</v>
      </c>
      <c r="B1006" s="3"/>
      <c r="C1006" s="4" t="str">
        <f ca="1">INDIRECT(ADDRESS(4+MOD(A1006-D991+2*$E$2+1,2*$E$2+1),3))</f>
        <v>Player 25</v>
      </c>
      <c r="D1006" s="3" t="str">
        <f ca="1">INDIRECT(ADDRESS(4+MOD(2*$E$2+2-A1006-D991+2*$E$2+1,2*$E$2+1),3))</f>
        <v>Player 41 or Rest</v>
      </c>
      <c r="E1006" s="3"/>
      <c r="F1006" s="9"/>
    </row>
    <row r="1007" spans="1:6" ht="12.75">
      <c r="A1007" s="3">
        <v>14</v>
      </c>
      <c r="B1007" s="3"/>
      <c r="C1007" s="4" t="str">
        <f ca="1">INDIRECT(ADDRESS(4+MOD(A1007-D991+2*$E$2+1,2*$E$2+1),3))</f>
        <v>Player 26</v>
      </c>
      <c r="D1007" s="3" t="str">
        <f ca="1">INDIRECT(ADDRESS(4+MOD(2*$E$2+2-A1007-D991+2*$E$2+1,2*$E$2+1),3))</f>
        <v>Player 40</v>
      </c>
      <c r="E1007" s="3"/>
      <c r="F1007" s="9"/>
    </row>
    <row r="1008" spans="1:6" ht="12.75">
      <c r="A1008" s="3">
        <v>15</v>
      </c>
      <c r="B1008" s="3"/>
      <c r="C1008" s="4" t="str">
        <f ca="1">INDIRECT(ADDRESS(4+MOD(A1008-D991+2*$E$2+1,2*$E$2+1),3))</f>
        <v>Player 27</v>
      </c>
      <c r="D1008" s="3" t="str">
        <f ca="1">INDIRECT(ADDRESS(4+MOD(2*$E$2+2-A1008-D991+2*$E$2+1,2*$E$2+1),3))</f>
        <v>Player 39</v>
      </c>
      <c r="E1008" s="3"/>
      <c r="F1008" s="9"/>
    </row>
    <row r="1009" spans="1:6" ht="12.75">
      <c r="A1009" s="3">
        <v>16</v>
      </c>
      <c r="B1009" s="3"/>
      <c r="C1009" s="4" t="str">
        <f ca="1">INDIRECT(ADDRESS(4+MOD(A1009-D991+2*$E$2+1,2*$E$2+1),3))</f>
        <v>Player 28</v>
      </c>
      <c r="D1009" s="3" t="str">
        <f ca="1">INDIRECT(ADDRESS(4+MOD(2*$E$2+2-A1009-D991+2*$E$2+1,2*$E$2+1),3))</f>
        <v>Player 38</v>
      </c>
      <c r="E1009" s="3"/>
      <c r="F1009" s="9"/>
    </row>
    <row r="1010" spans="1:6" ht="12.75">
      <c r="A1010" s="3">
        <v>17</v>
      </c>
      <c r="B1010" s="3"/>
      <c r="C1010" s="4" t="str">
        <f ca="1">INDIRECT(ADDRESS(4+MOD(A1010-D991+2*$E$2+1,2*$E$2+1),3))</f>
        <v>Player 29</v>
      </c>
      <c r="D1010" s="3" t="str">
        <f ca="1">INDIRECT(ADDRESS(4+MOD(2*$E$2+2-A1010-D991+2*$E$2+1,2*$E$2+1),3))</f>
        <v>Player 37</v>
      </c>
      <c r="E1010" s="3"/>
      <c r="F1010" s="9"/>
    </row>
    <row r="1011" spans="1:6" ht="12.75">
      <c r="A1011" s="3">
        <v>18</v>
      </c>
      <c r="B1011" s="3"/>
      <c r="C1011" s="4" t="str">
        <f ca="1">INDIRECT(ADDRESS(4+MOD(A1011-D991+2*$E$2+1,2*$E$2+1),3))</f>
        <v>Player 30</v>
      </c>
      <c r="D1011" s="3" t="str">
        <f ca="1">INDIRECT(ADDRESS(4+MOD(2*$E$2+2-A1011-D991+2*$E$2+1,2*$E$2+1),3))</f>
        <v>Player 36</v>
      </c>
      <c r="E1011" s="3"/>
      <c r="F1011" s="9"/>
    </row>
    <row r="1012" spans="1:6" ht="12.75">
      <c r="A1012" s="3">
        <v>19</v>
      </c>
      <c r="B1012" s="3"/>
      <c r="C1012" s="4" t="str">
        <f ca="1">INDIRECT(ADDRESS(4+MOD(A1012-D991+2*$E$2+1,2*$E$2+1),3))</f>
        <v>Player 31</v>
      </c>
      <c r="D1012" s="3" t="str">
        <f ca="1">INDIRECT(ADDRESS(4+MOD(2*$E$2+2-A1012-D991+2*$E$2+1,2*$E$2+1),3))</f>
        <v>Player 35</v>
      </c>
      <c r="E1012" s="3"/>
      <c r="F1012" s="9"/>
    </row>
    <row r="1013" spans="1:6" ht="12.75">
      <c r="A1013" s="3">
        <v>20</v>
      </c>
      <c r="B1013" s="3"/>
      <c r="C1013" s="4" t="str">
        <f ca="1">INDIRECT(ADDRESS(4+MOD(A1013-D991+2*$E$2+1,2*$E$2+1),3))</f>
        <v>Player 32</v>
      </c>
      <c r="D1013" s="3" t="str">
        <f ca="1">INDIRECT(ADDRESS(4+MOD(2*$E$2+2-A1013-D991+2*$E$2+1,2*$E$2+1),3))</f>
        <v>Player 34</v>
      </c>
      <c r="E1013" s="3"/>
      <c r="F1013" s="9"/>
    </row>
    <row r="1014" spans="1:6" ht="12.75">
      <c r="A1014" s="6"/>
      <c r="B1014" s="6"/>
      <c r="C1014" s="7" t="str">
        <f ca="1">INDIRECT(ADDRESS(4+MOD($E$2+1-D991+2*$E$2+1,2*$E$2+1),3))</f>
        <v>Player 33</v>
      </c>
      <c r="D1014" s="6" t="s">
        <v>6</v>
      </c>
      <c r="E1014" s="6"/>
      <c r="F1014" s="10"/>
    </row>
    <row r="1022" ht="12.75">
      <c r="A1022" t="s">
        <v>9</v>
      </c>
    </row>
    <row r="1023" spans="3:4" ht="12.75">
      <c r="C1023" s="1" t="s">
        <v>58</v>
      </c>
      <c r="D1023" s="2">
        <v>31</v>
      </c>
    </row>
    <row r="1025" spans="1:6" ht="12.75">
      <c r="A1025" s="3" t="s">
        <v>5</v>
      </c>
      <c r="B1025" s="5" t="s">
        <v>3</v>
      </c>
      <c r="C1025" s="4" t="s">
        <v>11</v>
      </c>
      <c r="D1025" s="3" t="s">
        <v>10</v>
      </c>
      <c r="E1025" s="5" t="s">
        <v>3</v>
      </c>
      <c r="F1025" s="9" t="s">
        <v>4</v>
      </c>
    </row>
    <row r="1026" spans="1:6" ht="12.75">
      <c r="A1026" s="3">
        <v>1</v>
      </c>
      <c r="B1026" s="3"/>
      <c r="C1026" s="4" t="str">
        <f ca="1">INDIRECT(ADDRESS(4+MOD(A1026-D1023+2*$E$2+1,2*$E$2+1),3))</f>
        <v>Player 12</v>
      </c>
      <c r="D1026" s="3" t="str">
        <f ca="1">INDIRECT(ADDRESS(4+MOD(2*$E$2+2-A1026-D1023+2*$E$2+1,2*$E$2+1),3))</f>
        <v>Player 11</v>
      </c>
      <c r="E1026" s="3"/>
      <c r="F1026" s="9"/>
    </row>
    <row r="1027" spans="1:6" ht="12.75">
      <c r="A1027" s="3">
        <v>2</v>
      </c>
      <c r="B1027" s="3"/>
      <c r="C1027" s="4" t="str">
        <f ca="1">INDIRECT(ADDRESS(4+MOD(A1027-D1023+2*$E$2+1,2*$E$2+1),3))</f>
        <v>Player 13</v>
      </c>
      <c r="D1027" s="3" t="str">
        <f ca="1">INDIRECT(ADDRESS(4+MOD(2*$E$2+2-A1027-D1023+2*$E$2+1,2*$E$2+1),3))</f>
        <v>Player 10</v>
      </c>
      <c r="E1027" s="3"/>
      <c r="F1027" s="9"/>
    </row>
    <row r="1028" spans="1:6" ht="12.75">
      <c r="A1028" s="3">
        <v>3</v>
      </c>
      <c r="B1028" s="3"/>
      <c r="C1028" s="4" t="str">
        <f ca="1">INDIRECT(ADDRESS(4+MOD(A1028-D1023+2*$E$2+1,2*$E$2+1),3))</f>
        <v>Player 14</v>
      </c>
      <c r="D1028" s="3" t="str">
        <f ca="1">INDIRECT(ADDRESS(4+MOD(2*$E$2+2-A1028-D1023+2*$E$2+1,2*$E$2+1),3))</f>
        <v>Player 9</v>
      </c>
      <c r="E1028" s="3"/>
      <c r="F1028" s="9"/>
    </row>
    <row r="1029" spans="1:6" ht="12.75">
      <c r="A1029" s="3">
        <v>4</v>
      </c>
      <c r="B1029" s="3"/>
      <c r="C1029" s="4" t="str">
        <f ca="1">INDIRECT(ADDRESS(4+MOD(A1029-D1023+2*$E$2+1,2*$E$2+1),3))</f>
        <v>Player 15</v>
      </c>
      <c r="D1029" s="3" t="str">
        <f ca="1">INDIRECT(ADDRESS(4+MOD(2*$E$2+2-A1029-D1023+2*$E$2+1,2*$E$2+1),3))</f>
        <v>Player 8</v>
      </c>
      <c r="E1029" s="3"/>
      <c r="F1029" s="9"/>
    </row>
    <row r="1030" spans="1:6" ht="12.75">
      <c r="A1030" s="3">
        <v>5</v>
      </c>
      <c r="B1030" s="3"/>
      <c r="C1030" s="4" t="str">
        <f ca="1">INDIRECT(ADDRESS(4+MOD(A1030-D1023+2*$E$2+1,2*$E$2+1),3))</f>
        <v>Player 16</v>
      </c>
      <c r="D1030" s="3" t="str">
        <f ca="1">INDIRECT(ADDRESS(4+MOD(2*$E$2+2-A1030-D1023+2*$E$2+1,2*$E$2+1),3))</f>
        <v>Player 7</v>
      </c>
      <c r="E1030" s="3"/>
      <c r="F1030" s="9"/>
    </row>
    <row r="1031" spans="1:6" ht="12.75">
      <c r="A1031" s="3">
        <v>6</v>
      </c>
      <c r="B1031" s="3"/>
      <c r="C1031" s="4" t="str">
        <f ca="1">INDIRECT(ADDRESS(4+MOD(A1031-D1023+2*$E$2+1,2*$E$2+1),3))</f>
        <v>Player 17</v>
      </c>
      <c r="D1031" s="3" t="str">
        <f ca="1">INDIRECT(ADDRESS(4+MOD(2*$E$2+2-A1031-D1023+2*$E$2+1,2*$E$2+1),3))</f>
        <v>Player 6</v>
      </c>
      <c r="E1031" s="3"/>
      <c r="F1031" s="9"/>
    </row>
    <row r="1032" spans="1:6" ht="12.75">
      <c r="A1032" s="3">
        <v>7</v>
      </c>
      <c r="B1032" s="3"/>
      <c r="C1032" s="4" t="str">
        <f ca="1">INDIRECT(ADDRESS(4+MOD(A1032-D1023+2*$E$2+1,2*$E$2+1),3))</f>
        <v>Player 18</v>
      </c>
      <c r="D1032" s="3" t="str">
        <f ca="1">INDIRECT(ADDRESS(4+MOD(2*$E$2+2-A1032-D1023+2*$E$2+1,2*$E$2+1),3))</f>
        <v>Player 5</v>
      </c>
      <c r="E1032" s="3"/>
      <c r="F1032" s="9"/>
    </row>
    <row r="1033" spans="1:6" ht="12.75">
      <c r="A1033" s="3">
        <v>8</v>
      </c>
      <c r="B1033" s="3"/>
      <c r="C1033" s="4" t="str">
        <f ca="1">INDIRECT(ADDRESS(4+MOD(A1033-D1023+2*$E$2+1,2*$E$2+1),3))</f>
        <v>Player 19</v>
      </c>
      <c r="D1033" s="3" t="str">
        <f ca="1">INDIRECT(ADDRESS(4+MOD(2*$E$2+2-A1033-D1023+2*$E$2+1,2*$E$2+1),3))</f>
        <v>Player 4</v>
      </c>
      <c r="E1033" s="3"/>
      <c r="F1033" s="9"/>
    </row>
    <row r="1034" spans="1:6" ht="12.75">
      <c r="A1034" s="3">
        <v>9</v>
      </c>
      <c r="B1034" s="3"/>
      <c r="C1034" s="4" t="str">
        <f ca="1">INDIRECT(ADDRESS(4+MOD(A1034-D1023+2*$E$2+1,2*$E$2+1),3))</f>
        <v>Player 20</v>
      </c>
      <c r="D1034" s="3" t="str">
        <f ca="1">INDIRECT(ADDRESS(4+MOD(2*$E$2+2-A1034-D1023+2*$E$2+1,2*$E$2+1),3))</f>
        <v>Player 3</v>
      </c>
      <c r="E1034" s="3"/>
      <c r="F1034" s="9"/>
    </row>
    <row r="1035" spans="1:6" ht="12.75">
      <c r="A1035" s="3">
        <v>10</v>
      </c>
      <c r="B1035" s="3"/>
      <c r="C1035" s="4" t="str">
        <f ca="1">INDIRECT(ADDRESS(4+MOD(A1035-D1023+2*$E$2+1,2*$E$2+1),3))</f>
        <v>Player 21</v>
      </c>
      <c r="D1035" s="3" t="str">
        <f ca="1">INDIRECT(ADDRESS(4+MOD(2*$E$2+2-A1035-D1023+2*$E$2+1,2*$E$2+1),3))</f>
        <v>Player 2</v>
      </c>
      <c r="E1035" s="3"/>
      <c r="F1035" s="9"/>
    </row>
    <row r="1036" spans="1:6" ht="12.75">
      <c r="A1036" s="3">
        <v>11</v>
      </c>
      <c r="B1036" s="3"/>
      <c r="C1036" s="4" t="str">
        <f ca="1">INDIRECT(ADDRESS(4+MOD(A1036-D1023+2*$E$2+1,2*$E$2+1),3))</f>
        <v>Player 22</v>
      </c>
      <c r="D1036" s="3" t="str">
        <f ca="1">INDIRECT(ADDRESS(4+MOD(2*$E$2+2-A1036-D1023+2*$E$2+1,2*$E$2+1),3))</f>
        <v>Player 1</v>
      </c>
      <c r="E1036" s="3"/>
      <c r="F1036" s="9"/>
    </row>
    <row r="1037" spans="1:6" ht="12.75">
      <c r="A1037" s="3">
        <v>12</v>
      </c>
      <c r="B1037" s="3"/>
      <c r="C1037" s="4" t="str">
        <f ca="1">INDIRECT(ADDRESS(4+MOD(A1037-D1023+2*$E$2+1,2*$E$2+1),3))</f>
        <v>Player 23</v>
      </c>
      <c r="D1037" s="3" t="str">
        <f ca="1">INDIRECT(ADDRESS(4+MOD(2*$E$2+2-A1037-D1023+2*$E$2+1,2*$E$2+1),3))</f>
        <v>Player 41 or Rest</v>
      </c>
      <c r="E1037" s="3"/>
      <c r="F1037" s="9"/>
    </row>
    <row r="1038" spans="1:6" ht="12.75">
      <c r="A1038" s="3">
        <v>13</v>
      </c>
      <c r="B1038" s="3"/>
      <c r="C1038" s="4" t="str">
        <f ca="1">INDIRECT(ADDRESS(4+MOD(A1038-D1023+2*$E$2+1,2*$E$2+1),3))</f>
        <v>Player 24</v>
      </c>
      <c r="D1038" s="3" t="str">
        <f ca="1">INDIRECT(ADDRESS(4+MOD(2*$E$2+2-A1038-D1023+2*$E$2+1,2*$E$2+1),3))</f>
        <v>Player 40</v>
      </c>
      <c r="E1038" s="3"/>
      <c r="F1038" s="9"/>
    </row>
    <row r="1039" spans="1:6" ht="12.75">
      <c r="A1039" s="3">
        <v>14</v>
      </c>
      <c r="B1039" s="3"/>
      <c r="C1039" s="4" t="str">
        <f ca="1">INDIRECT(ADDRESS(4+MOD(A1039-D1023+2*$E$2+1,2*$E$2+1),3))</f>
        <v>Player 25</v>
      </c>
      <c r="D1039" s="3" t="str">
        <f ca="1">INDIRECT(ADDRESS(4+MOD(2*$E$2+2-A1039-D1023+2*$E$2+1,2*$E$2+1),3))</f>
        <v>Player 39</v>
      </c>
      <c r="E1039" s="3"/>
      <c r="F1039" s="9"/>
    </row>
    <row r="1040" spans="1:6" ht="12.75">
      <c r="A1040" s="3">
        <v>15</v>
      </c>
      <c r="B1040" s="3"/>
      <c r="C1040" s="4" t="str">
        <f ca="1">INDIRECT(ADDRESS(4+MOD(A1040-D1023+2*$E$2+1,2*$E$2+1),3))</f>
        <v>Player 26</v>
      </c>
      <c r="D1040" s="3" t="str">
        <f ca="1">INDIRECT(ADDRESS(4+MOD(2*$E$2+2-A1040-D1023+2*$E$2+1,2*$E$2+1),3))</f>
        <v>Player 38</v>
      </c>
      <c r="E1040" s="3"/>
      <c r="F1040" s="9"/>
    </row>
    <row r="1041" spans="1:6" ht="12.75">
      <c r="A1041" s="3">
        <v>16</v>
      </c>
      <c r="B1041" s="3"/>
      <c r="C1041" s="4" t="str">
        <f ca="1">INDIRECT(ADDRESS(4+MOD(A1041-D1023+2*$E$2+1,2*$E$2+1),3))</f>
        <v>Player 27</v>
      </c>
      <c r="D1041" s="3" t="str">
        <f ca="1">INDIRECT(ADDRESS(4+MOD(2*$E$2+2-A1041-D1023+2*$E$2+1,2*$E$2+1),3))</f>
        <v>Player 37</v>
      </c>
      <c r="E1041" s="3"/>
      <c r="F1041" s="9"/>
    </row>
    <row r="1042" spans="1:6" ht="12.75">
      <c r="A1042" s="3">
        <v>17</v>
      </c>
      <c r="B1042" s="3"/>
      <c r="C1042" s="4" t="str">
        <f ca="1">INDIRECT(ADDRESS(4+MOD(A1042-D1023+2*$E$2+1,2*$E$2+1),3))</f>
        <v>Player 28</v>
      </c>
      <c r="D1042" s="3" t="str">
        <f ca="1">INDIRECT(ADDRESS(4+MOD(2*$E$2+2-A1042-D1023+2*$E$2+1,2*$E$2+1),3))</f>
        <v>Player 36</v>
      </c>
      <c r="E1042" s="3"/>
      <c r="F1042" s="9"/>
    </row>
    <row r="1043" spans="1:6" ht="12.75">
      <c r="A1043" s="3">
        <v>18</v>
      </c>
      <c r="B1043" s="3"/>
      <c r="C1043" s="4" t="str">
        <f ca="1">INDIRECT(ADDRESS(4+MOD(A1043-D1023+2*$E$2+1,2*$E$2+1),3))</f>
        <v>Player 29</v>
      </c>
      <c r="D1043" s="3" t="str">
        <f ca="1">INDIRECT(ADDRESS(4+MOD(2*$E$2+2-A1043-D1023+2*$E$2+1,2*$E$2+1),3))</f>
        <v>Player 35</v>
      </c>
      <c r="E1043" s="3"/>
      <c r="F1043" s="9"/>
    </row>
    <row r="1044" spans="1:6" ht="12.75">
      <c r="A1044" s="3">
        <v>19</v>
      </c>
      <c r="B1044" s="3"/>
      <c r="C1044" s="4" t="str">
        <f ca="1">INDIRECT(ADDRESS(4+MOD(A1044-D1023+2*$E$2+1,2*$E$2+1),3))</f>
        <v>Player 30</v>
      </c>
      <c r="D1044" s="3" t="str">
        <f ca="1">INDIRECT(ADDRESS(4+MOD(2*$E$2+2-A1044-D1023+2*$E$2+1,2*$E$2+1),3))</f>
        <v>Player 34</v>
      </c>
      <c r="E1044" s="3"/>
      <c r="F1044" s="9"/>
    </row>
    <row r="1045" spans="1:6" ht="12.75">
      <c r="A1045" s="3">
        <v>20</v>
      </c>
      <c r="B1045" s="3"/>
      <c r="C1045" s="4" t="str">
        <f ca="1">INDIRECT(ADDRESS(4+MOD(A1045-D1023+2*$E$2+1,2*$E$2+1),3))</f>
        <v>Player 31</v>
      </c>
      <c r="D1045" s="3" t="str">
        <f ca="1">INDIRECT(ADDRESS(4+MOD(2*$E$2+2-A1045-D1023+2*$E$2+1,2*$E$2+1),3))</f>
        <v>Player 33</v>
      </c>
      <c r="E1045" s="3"/>
      <c r="F1045" s="9"/>
    </row>
    <row r="1046" spans="1:6" ht="12.75">
      <c r="A1046" s="6"/>
      <c r="B1046" s="6"/>
      <c r="C1046" s="7" t="str">
        <f ca="1">INDIRECT(ADDRESS(4+MOD($E$2+1-D1023+2*$E$2+1,2*$E$2+1),3))</f>
        <v>Player 32</v>
      </c>
      <c r="D1046" s="6" t="s">
        <v>6</v>
      </c>
      <c r="E1046" s="6"/>
      <c r="F1046" s="10"/>
    </row>
    <row r="1053" ht="12.75">
      <c r="A1053" t="s">
        <v>9</v>
      </c>
    </row>
    <row r="1054" spans="3:4" ht="12.75">
      <c r="C1054" s="1" t="s">
        <v>58</v>
      </c>
      <c r="D1054" s="2">
        <v>32</v>
      </c>
    </row>
    <row r="1056" spans="1:6" ht="12.75">
      <c r="A1056" s="3" t="s">
        <v>5</v>
      </c>
      <c r="B1056" s="5" t="s">
        <v>3</v>
      </c>
      <c r="C1056" s="4" t="s">
        <v>11</v>
      </c>
      <c r="D1056" s="3" t="s">
        <v>10</v>
      </c>
      <c r="E1056" s="5" t="s">
        <v>3</v>
      </c>
      <c r="F1056" s="9" t="s">
        <v>4</v>
      </c>
    </row>
    <row r="1057" spans="1:6" ht="12.75">
      <c r="A1057" s="3">
        <v>1</v>
      </c>
      <c r="B1057" s="3"/>
      <c r="C1057" s="4" t="str">
        <f ca="1">INDIRECT(ADDRESS(4+MOD(A1057-D1054+2*$E$2+1,2*$E$2+1),3))</f>
        <v>Player 11</v>
      </c>
      <c r="D1057" s="3" t="str">
        <f ca="1">INDIRECT(ADDRESS(4+MOD(2*$E$2+2-A1057-D1054+2*$E$2+1,2*$E$2+1),3))</f>
        <v>Player 10</v>
      </c>
      <c r="E1057" s="3"/>
      <c r="F1057" s="9"/>
    </row>
    <row r="1058" spans="1:6" ht="12.75">
      <c r="A1058" s="3">
        <v>2</v>
      </c>
      <c r="B1058" s="3"/>
      <c r="C1058" s="4" t="str">
        <f ca="1">INDIRECT(ADDRESS(4+MOD(A1058-D1054+2*$E$2+1,2*$E$2+1),3))</f>
        <v>Player 12</v>
      </c>
      <c r="D1058" s="3" t="str">
        <f ca="1">INDIRECT(ADDRESS(4+MOD(2*$E$2+2-A1058-D1054+2*$E$2+1,2*$E$2+1),3))</f>
        <v>Player 9</v>
      </c>
      <c r="E1058" s="3"/>
      <c r="F1058" s="9"/>
    </row>
    <row r="1059" spans="1:6" ht="12.75">
      <c r="A1059" s="3">
        <v>3</v>
      </c>
      <c r="B1059" s="3"/>
      <c r="C1059" s="4" t="str">
        <f ca="1">INDIRECT(ADDRESS(4+MOD(A1059-D1054+2*$E$2+1,2*$E$2+1),3))</f>
        <v>Player 13</v>
      </c>
      <c r="D1059" s="3" t="str">
        <f ca="1">INDIRECT(ADDRESS(4+MOD(2*$E$2+2-A1059-D1054+2*$E$2+1,2*$E$2+1),3))</f>
        <v>Player 8</v>
      </c>
      <c r="E1059" s="3"/>
      <c r="F1059" s="9"/>
    </row>
    <row r="1060" spans="1:6" ht="12.75">
      <c r="A1060" s="3">
        <v>4</v>
      </c>
      <c r="B1060" s="3"/>
      <c r="C1060" s="4" t="str">
        <f ca="1">INDIRECT(ADDRESS(4+MOD(A1060-D1054+2*$E$2+1,2*$E$2+1),3))</f>
        <v>Player 14</v>
      </c>
      <c r="D1060" s="3" t="str">
        <f ca="1">INDIRECT(ADDRESS(4+MOD(2*$E$2+2-A1060-D1054+2*$E$2+1,2*$E$2+1),3))</f>
        <v>Player 7</v>
      </c>
      <c r="E1060" s="3"/>
      <c r="F1060" s="9"/>
    </row>
    <row r="1061" spans="1:6" ht="12.75">
      <c r="A1061" s="3">
        <v>5</v>
      </c>
      <c r="B1061" s="3"/>
      <c r="C1061" s="4" t="str">
        <f ca="1">INDIRECT(ADDRESS(4+MOD(A1061-D1054+2*$E$2+1,2*$E$2+1),3))</f>
        <v>Player 15</v>
      </c>
      <c r="D1061" s="3" t="str">
        <f ca="1">INDIRECT(ADDRESS(4+MOD(2*$E$2+2-A1061-D1054+2*$E$2+1,2*$E$2+1),3))</f>
        <v>Player 6</v>
      </c>
      <c r="E1061" s="3"/>
      <c r="F1061" s="9"/>
    </row>
    <row r="1062" spans="1:6" ht="12.75">
      <c r="A1062" s="3">
        <v>6</v>
      </c>
      <c r="B1062" s="3"/>
      <c r="C1062" s="4" t="str">
        <f ca="1">INDIRECT(ADDRESS(4+MOD(A1062-D1054+2*$E$2+1,2*$E$2+1),3))</f>
        <v>Player 16</v>
      </c>
      <c r="D1062" s="3" t="str">
        <f ca="1">INDIRECT(ADDRESS(4+MOD(2*$E$2+2-A1062-D1054+2*$E$2+1,2*$E$2+1),3))</f>
        <v>Player 5</v>
      </c>
      <c r="E1062" s="3"/>
      <c r="F1062" s="9"/>
    </row>
    <row r="1063" spans="1:6" ht="12.75">
      <c r="A1063" s="3">
        <v>7</v>
      </c>
      <c r="B1063" s="3"/>
      <c r="C1063" s="4" t="str">
        <f ca="1">INDIRECT(ADDRESS(4+MOD(A1063-D1054+2*$E$2+1,2*$E$2+1),3))</f>
        <v>Player 17</v>
      </c>
      <c r="D1063" s="3" t="str">
        <f ca="1">INDIRECT(ADDRESS(4+MOD(2*$E$2+2-A1063-D1054+2*$E$2+1,2*$E$2+1),3))</f>
        <v>Player 4</v>
      </c>
      <c r="E1063" s="3"/>
      <c r="F1063" s="9"/>
    </row>
    <row r="1064" spans="1:6" ht="12.75">
      <c r="A1064" s="3">
        <v>8</v>
      </c>
      <c r="B1064" s="3"/>
      <c r="C1064" s="4" t="str">
        <f ca="1">INDIRECT(ADDRESS(4+MOD(A1064-D1054+2*$E$2+1,2*$E$2+1),3))</f>
        <v>Player 18</v>
      </c>
      <c r="D1064" s="3" t="str">
        <f ca="1">INDIRECT(ADDRESS(4+MOD(2*$E$2+2-A1064-D1054+2*$E$2+1,2*$E$2+1),3))</f>
        <v>Player 3</v>
      </c>
      <c r="E1064" s="3"/>
      <c r="F1064" s="9"/>
    </row>
    <row r="1065" spans="1:6" ht="12.75">
      <c r="A1065" s="3">
        <v>9</v>
      </c>
      <c r="B1065" s="3"/>
      <c r="C1065" s="4" t="str">
        <f ca="1">INDIRECT(ADDRESS(4+MOD(A1065-D1054+2*$E$2+1,2*$E$2+1),3))</f>
        <v>Player 19</v>
      </c>
      <c r="D1065" s="3" t="str">
        <f ca="1">INDIRECT(ADDRESS(4+MOD(2*$E$2+2-A1065-D1054+2*$E$2+1,2*$E$2+1),3))</f>
        <v>Player 2</v>
      </c>
      <c r="E1065" s="3"/>
      <c r="F1065" s="9"/>
    </row>
    <row r="1066" spans="1:6" ht="12.75">
      <c r="A1066" s="3">
        <v>10</v>
      </c>
      <c r="B1066" s="3"/>
      <c r="C1066" s="4" t="str">
        <f ca="1">INDIRECT(ADDRESS(4+MOD(A1066-D1054+2*$E$2+1,2*$E$2+1),3))</f>
        <v>Player 20</v>
      </c>
      <c r="D1066" s="3" t="str">
        <f ca="1">INDIRECT(ADDRESS(4+MOD(2*$E$2+2-A1066-D1054+2*$E$2+1,2*$E$2+1),3))</f>
        <v>Player 1</v>
      </c>
      <c r="E1066" s="3"/>
      <c r="F1066" s="9"/>
    </row>
    <row r="1067" spans="1:6" ht="12.75">
      <c r="A1067" s="3">
        <v>11</v>
      </c>
      <c r="B1067" s="3"/>
      <c r="C1067" s="4" t="str">
        <f ca="1">INDIRECT(ADDRESS(4+MOD(A1067-D1054+2*$E$2+1,2*$E$2+1),3))</f>
        <v>Player 21</v>
      </c>
      <c r="D1067" s="3" t="str">
        <f ca="1">INDIRECT(ADDRESS(4+MOD(2*$E$2+2-A1067-D1054+2*$E$2+1,2*$E$2+1),3))</f>
        <v>Player 41 or Rest</v>
      </c>
      <c r="E1067" s="3"/>
      <c r="F1067" s="9"/>
    </row>
    <row r="1068" spans="1:6" ht="12.75">
      <c r="A1068" s="3">
        <v>12</v>
      </c>
      <c r="B1068" s="3"/>
      <c r="C1068" s="4" t="str">
        <f ca="1">INDIRECT(ADDRESS(4+MOD(A1068-D1054+2*$E$2+1,2*$E$2+1),3))</f>
        <v>Player 22</v>
      </c>
      <c r="D1068" s="3" t="str">
        <f ca="1">INDIRECT(ADDRESS(4+MOD(2*$E$2+2-A1068-D1054+2*$E$2+1,2*$E$2+1),3))</f>
        <v>Player 40</v>
      </c>
      <c r="E1068" s="3"/>
      <c r="F1068" s="9"/>
    </row>
    <row r="1069" spans="1:6" ht="12.75">
      <c r="A1069" s="3">
        <v>13</v>
      </c>
      <c r="B1069" s="3"/>
      <c r="C1069" s="4" t="str">
        <f ca="1">INDIRECT(ADDRESS(4+MOD(A1069-D1054+2*$E$2+1,2*$E$2+1),3))</f>
        <v>Player 23</v>
      </c>
      <c r="D1069" s="3" t="str">
        <f ca="1">INDIRECT(ADDRESS(4+MOD(2*$E$2+2-A1069-D1054+2*$E$2+1,2*$E$2+1),3))</f>
        <v>Player 39</v>
      </c>
      <c r="E1069" s="3"/>
      <c r="F1069" s="9"/>
    </row>
    <row r="1070" spans="1:6" ht="12.75">
      <c r="A1070" s="3">
        <v>14</v>
      </c>
      <c r="B1070" s="3"/>
      <c r="C1070" s="4" t="str">
        <f ca="1">INDIRECT(ADDRESS(4+MOD(A1070-D1054+2*$E$2+1,2*$E$2+1),3))</f>
        <v>Player 24</v>
      </c>
      <c r="D1070" s="3" t="str">
        <f ca="1">INDIRECT(ADDRESS(4+MOD(2*$E$2+2-A1070-D1054+2*$E$2+1,2*$E$2+1),3))</f>
        <v>Player 38</v>
      </c>
      <c r="E1070" s="3"/>
      <c r="F1070" s="9"/>
    </row>
    <row r="1071" spans="1:6" ht="12.75">
      <c r="A1071" s="3">
        <v>15</v>
      </c>
      <c r="B1071" s="3"/>
      <c r="C1071" s="4" t="str">
        <f ca="1">INDIRECT(ADDRESS(4+MOD(A1071-D1054+2*$E$2+1,2*$E$2+1),3))</f>
        <v>Player 25</v>
      </c>
      <c r="D1071" s="3" t="str">
        <f ca="1">INDIRECT(ADDRESS(4+MOD(2*$E$2+2-A1071-D1054+2*$E$2+1,2*$E$2+1),3))</f>
        <v>Player 37</v>
      </c>
      <c r="E1071" s="3"/>
      <c r="F1071" s="9"/>
    </row>
    <row r="1072" spans="1:6" ht="12.75">
      <c r="A1072" s="3">
        <v>16</v>
      </c>
      <c r="B1072" s="3"/>
      <c r="C1072" s="4" t="str">
        <f ca="1">INDIRECT(ADDRESS(4+MOD(A1072-D1054+2*$E$2+1,2*$E$2+1),3))</f>
        <v>Player 26</v>
      </c>
      <c r="D1072" s="3" t="str">
        <f ca="1">INDIRECT(ADDRESS(4+MOD(2*$E$2+2-A1072-D1054+2*$E$2+1,2*$E$2+1),3))</f>
        <v>Player 36</v>
      </c>
      <c r="E1072" s="3"/>
      <c r="F1072" s="9"/>
    </row>
    <row r="1073" spans="1:6" ht="12.75">
      <c r="A1073" s="3">
        <v>17</v>
      </c>
      <c r="B1073" s="3"/>
      <c r="C1073" s="4" t="str">
        <f ca="1">INDIRECT(ADDRESS(4+MOD(A1073-D1054+2*$E$2+1,2*$E$2+1),3))</f>
        <v>Player 27</v>
      </c>
      <c r="D1073" s="3" t="str">
        <f ca="1">INDIRECT(ADDRESS(4+MOD(2*$E$2+2-A1073-D1054+2*$E$2+1,2*$E$2+1),3))</f>
        <v>Player 35</v>
      </c>
      <c r="E1073" s="3"/>
      <c r="F1073" s="9"/>
    </row>
    <row r="1074" spans="1:6" ht="12.75">
      <c r="A1074" s="3">
        <v>18</v>
      </c>
      <c r="B1074" s="3"/>
      <c r="C1074" s="4" t="str">
        <f ca="1">INDIRECT(ADDRESS(4+MOD(A1074-D1054+2*$E$2+1,2*$E$2+1),3))</f>
        <v>Player 28</v>
      </c>
      <c r="D1074" s="3" t="str">
        <f ca="1">INDIRECT(ADDRESS(4+MOD(2*$E$2+2-A1074-D1054+2*$E$2+1,2*$E$2+1),3))</f>
        <v>Player 34</v>
      </c>
      <c r="E1074" s="3"/>
      <c r="F1074" s="9"/>
    </row>
    <row r="1075" spans="1:6" ht="12.75">
      <c r="A1075" s="3">
        <v>19</v>
      </c>
      <c r="B1075" s="3"/>
      <c r="C1075" s="4" t="str">
        <f ca="1">INDIRECT(ADDRESS(4+MOD(A1075-D1054+2*$E$2+1,2*$E$2+1),3))</f>
        <v>Player 29</v>
      </c>
      <c r="D1075" s="3" t="str">
        <f ca="1">INDIRECT(ADDRESS(4+MOD(2*$E$2+2-A1075-D1054+2*$E$2+1,2*$E$2+1),3))</f>
        <v>Player 33</v>
      </c>
      <c r="E1075" s="3"/>
      <c r="F1075" s="9"/>
    </row>
    <row r="1076" spans="1:6" ht="12.75">
      <c r="A1076" s="3">
        <v>20</v>
      </c>
      <c r="B1076" s="3"/>
      <c r="C1076" s="4" t="str">
        <f ca="1">INDIRECT(ADDRESS(4+MOD(A1076-D1054+2*$E$2+1,2*$E$2+1),3))</f>
        <v>Player 30</v>
      </c>
      <c r="D1076" s="3" t="str">
        <f ca="1">INDIRECT(ADDRESS(4+MOD(2*$E$2+2-A1076-D1054+2*$E$2+1,2*$E$2+1),3))</f>
        <v>Player 32</v>
      </c>
      <c r="E1076" s="3"/>
      <c r="F1076" s="9"/>
    </row>
    <row r="1077" spans="1:6" ht="12.75">
      <c r="A1077" s="6"/>
      <c r="B1077" s="6"/>
      <c r="C1077" s="7" t="str">
        <f ca="1">INDIRECT(ADDRESS(4+MOD($E$2+1-D1054+2*$E$2+1,2*$E$2+1),3))</f>
        <v>Player 31</v>
      </c>
      <c r="D1077" s="6" t="s">
        <v>6</v>
      </c>
      <c r="E1077" s="6"/>
      <c r="F1077" s="10"/>
    </row>
    <row r="1083" ht="12.75">
      <c r="A1083" t="s">
        <v>9</v>
      </c>
    </row>
    <row r="1084" spans="3:4" ht="12.75">
      <c r="C1084" s="1" t="s">
        <v>58</v>
      </c>
      <c r="D1084" s="2">
        <v>33</v>
      </c>
    </row>
    <row r="1086" spans="1:6" ht="12.75">
      <c r="A1086" s="3" t="s">
        <v>5</v>
      </c>
      <c r="B1086" s="5" t="s">
        <v>3</v>
      </c>
      <c r="C1086" s="4" t="s">
        <v>11</v>
      </c>
      <c r="D1086" s="3" t="s">
        <v>10</v>
      </c>
      <c r="E1086" s="5" t="s">
        <v>3</v>
      </c>
      <c r="F1086" s="9" t="s">
        <v>4</v>
      </c>
    </row>
    <row r="1087" spans="1:6" ht="12.75">
      <c r="A1087" s="3">
        <v>1</v>
      </c>
      <c r="B1087" s="3"/>
      <c r="C1087" s="4" t="str">
        <f ca="1">INDIRECT(ADDRESS(4+MOD(A1087-D1084+2*$E$2+1,2*$E$2+1),3))</f>
        <v>Player 10</v>
      </c>
      <c r="D1087" s="3" t="str">
        <f ca="1">INDIRECT(ADDRESS(4+MOD(2*$E$2+2-A1087-D1084+2*$E$2+1,2*$E$2+1),3))</f>
        <v>Player 9</v>
      </c>
      <c r="E1087" s="3"/>
      <c r="F1087" s="9"/>
    </row>
    <row r="1088" spans="1:6" ht="12.75">
      <c r="A1088" s="3">
        <v>2</v>
      </c>
      <c r="B1088" s="3"/>
      <c r="C1088" s="4" t="str">
        <f ca="1">INDIRECT(ADDRESS(4+MOD(A1088-D1084+2*$E$2+1,2*$E$2+1),3))</f>
        <v>Player 11</v>
      </c>
      <c r="D1088" s="3" t="str">
        <f ca="1">INDIRECT(ADDRESS(4+MOD(2*$E$2+2-A1088-D1084+2*$E$2+1,2*$E$2+1),3))</f>
        <v>Player 8</v>
      </c>
      <c r="E1088" s="3"/>
      <c r="F1088" s="9"/>
    </row>
    <row r="1089" spans="1:6" ht="12.75">
      <c r="A1089" s="3">
        <v>3</v>
      </c>
      <c r="B1089" s="3"/>
      <c r="C1089" s="4" t="str">
        <f ca="1">INDIRECT(ADDRESS(4+MOD(A1089-D1084+2*$E$2+1,2*$E$2+1),3))</f>
        <v>Player 12</v>
      </c>
      <c r="D1089" s="3" t="str">
        <f ca="1">INDIRECT(ADDRESS(4+MOD(2*$E$2+2-A1089-D1084+2*$E$2+1,2*$E$2+1),3))</f>
        <v>Player 7</v>
      </c>
      <c r="E1089" s="3"/>
      <c r="F1089" s="9"/>
    </row>
    <row r="1090" spans="1:6" ht="12.75">
      <c r="A1090" s="3">
        <v>4</v>
      </c>
      <c r="B1090" s="3"/>
      <c r="C1090" s="4" t="str">
        <f ca="1">INDIRECT(ADDRESS(4+MOD(A1090-D1084+2*$E$2+1,2*$E$2+1),3))</f>
        <v>Player 13</v>
      </c>
      <c r="D1090" s="3" t="str">
        <f ca="1">INDIRECT(ADDRESS(4+MOD(2*$E$2+2-A1090-D1084+2*$E$2+1,2*$E$2+1),3))</f>
        <v>Player 6</v>
      </c>
      <c r="E1090" s="3"/>
      <c r="F1090" s="9"/>
    </row>
    <row r="1091" spans="1:6" ht="12.75">
      <c r="A1091" s="3">
        <v>5</v>
      </c>
      <c r="B1091" s="3"/>
      <c r="C1091" s="4" t="str">
        <f ca="1">INDIRECT(ADDRESS(4+MOD(A1091-D1084+2*$E$2+1,2*$E$2+1),3))</f>
        <v>Player 14</v>
      </c>
      <c r="D1091" s="3" t="str">
        <f ca="1">INDIRECT(ADDRESS(4+MOD(2*$E$2+2-A1091-D1084+2*$E$2+1,2*$E$2+1),3))</f>
        <v>Player 5</v>
      </c>
      <c r="E1091" s="3"/>
      <c r="F1091" s="9"/>
    </row>
    <row r="1092" spans="1:6" ht="12.75">
      <c r="A1092" s="3">
        <v>6</v>
      </c>
      <c r="B1092" s="3"/>
      <c r="C1092" s="4" t="str">
        <f ca="1">INDIRECT(ADDRESS(4+MOD(A1092-D1084+2*$E$2+1,2*$E$2+1),3))</f>
        <v>Player 15</v>
      </c>
      <c r="D1092" s="3" t="str">
        <f ca="1">INDIRECT(ADDRESS(4+MOD(2*$E$2+2-A1092-D1084+2*$E$2+1,2*$E$2+1),3))</f>
        <v>Player 4</v>
      </c>
      <c r="E1092" s="3"/>
      <c r="F1092" s="9"/>
    </row>
    <row r="1093" spans="1:6" ht="12.75">
      <c r="A1093" s="3">
        <v>7</v>
      </c>
      <c r="B1093" s="3"/>
      <c r="C1093" s="4" t="str">
        <f ca="1">INDIRECT(ADDRESS(4+MOD(A1093-D1084+2*$E$2+1,2*$E$2+1),3))</f>
        <v>Player 16</v>
      </c>
      <c r="D1093" s="3" t="str">
        <f ca="1">INDIRECT(ADDRESS(4+MOD(2*$E$2+2-A1093-D1084+2*$E$2+1,2*$E$2+1),3))</f>
        <v>Player 3</v>
      </c>
      <c r="E1093" s="3"/>
      <c r="F1093" s="9"/>
    </row>
    <row r="1094" spans="1:6" ht="12.75">
      <c r="A1094" s="3">
        <v>8</v>
      </c>
      <c r="B1094" s="3"/>
      <c r="C1094" s="4" t="str">
        <f ca="1">INDIRECT(ADDRESS(4+MOD(A1094-D1084+2*$E$2+1,2*$E$2+1),3))</f>
        <v>Player 17</v>
      </c>
      <c r="D1094" s="3" t="str">
        <f ca="1">INDIRECT(ADDRESS(4+MOD(2*$E$2+2-A1094-D1084+2*$E$2+1,2*$E$2+1),3))</f>
        <v>Player 2</v>
      </c>
      <c r="E1094" s="3"/>
      <c r="F1094" s="9"/>
    </row>
    <row r="1095" spans="1:6" ht="12.75">
      <c r="A1095" s="3">
        <v>9</v>
      </c>
      <c r="B1095" s="3"/>
      <c r="C1095" s="4" t="str">
        <f ca="1">INDIRECT(ADDRESS(4+MOD(A1095-D1084+2*$E$2+1,2*$E$2+1),3))</f>
        <v>Player 18</v>
      </c>
      <c r="D1095" s="3" t="str">
        <f ca="1">INDIRECT(ADDRESS(4+MOD(2*$E$2+2-A1095-D1084+2*$E$2+1,2*$E$2+1),3))</f>
        <v>Player 1</v>
      </c>
      <c r="E1095" s="3"/>
      <c r="F1095" s="9"/>
    </row>
    <row r="1096" spans="1:6" ht="12.75">
      <c r="A1096" s="3">
        <v>10</v>
      </c>
      <c r="B1096" s="3"/>
      <c r="C1096" s="4" t="str">
        <f ca="1">INDIRECT(ADDRESS(4+MOD(A1096-D1084+2*$E$2+1,2*$E$2+1),3))</f>
        <v>Player 19</v>
      </c>
      <c r="D1096" s="3" t="str">
        <f ca="1">INDIRECT(ADDRESS(4+MOD(2*$E$2+2-A1096-D1084+2*$E$2+1,2*$E$2+1),3))</f>
        <v>Player 41 or Rest</v>
      </c>
      <c r="E1096" s="3"/>
      <c r="F1096" s="9"/>
    </row>
    <row r="1097" spans="1:6" ht="12.75">
      <c r="A1097" s="3">
        <v>11</v>
      </c>
      <c r="B1097" s="3"/>
      <c r="C1097" s="4" t="str">
        <f ca="1">INDIRECT(ADDRESS(4+MOD(A1097-D1084+2*$E$2+1,2*$E$2+1),3))</f>
        <v>Player 20</v>
      </c>
      <c r="D1097" s="3" t="str">
        <f ca="1">INDIRECT(ADDRESS(4+MOD(2*$E$2+2-A1097-D1084+2*$E$2+1,2*$E$2+1),3))</f>
        <v>Player 40</v>
      </c>
      <c r="E1097" s="3"/>
      <c r="F1097" s="9"/>
    </row>
    <row r="1098" spans="1:6" ht="12.75">
      <c r="A1098" s="3">
        <v>12</v>
      </c>
      <c r="B1098" s="3"/>
      <c r="C1098" s="4" t="str">
        <f ca="1">INDIRECT(ADDRESS(4+MOD(A1098-D1084+2*$E$2+1,2*$E$2+1),3))</f>
        <v>Player 21</v>
      </c>
      <c r="D1098" s="3" t="str">
        <f ca="1">INDIRECT(ADDRESS(4+MOD(2*$E$2+2-A1098-D1084+2*$E$2+1,2*$E$2+1),3))</f>
        <v>Player 39</v>
      </c>
      <c r="E1098" s="3"/>
      <c r="F1098" s="9"/>
    </row>
    <row r="1099" spans="1:6" ht="12.75">
      <c r="A1099" s="3">
        <v>13</v>
      </c>
      <c r="B1099" s="3"/>
      <c r="C1099" s="4" t="str">
        <f ca="1">INDIRECT(ADDRESS(4+MOD(A1099-D1084+2*$E$2+1,2*$E$2+1),3))</f>
        <v>Player 22</v>
      </c>
      <c r="D1099" s="3" t="str">
        <f ca="1">INDIRECT(ADDRESS(4+MOD(2*$E$2+2-A1099-D1084+2*$E$2+1,2*$E$2+1),3))</f>
        <v>Player 38</v>
      </c>
      <c r="E1099" s="3"/>
      <c r="F1099" s="9"/>
    </row>
    <row r="1100" spans="1:6" ht="12.75">
      <c r="A1100" s="3">
        <v>14</v>
      </c>
      <c r="B1100" s="3"/>
      <c r="C1100" s="4" t="str">
        <f ca="1">INDIRECT(ADDRESS(4+MOD(A1100-D1084+2*$E$2+1,2*$E$2+1),3))</f>
        <v>Player 23</v>
      </c>
      <c r="D1100" s="3" t="str">
        <f ca="1">INDIRECT(ADDRESS(4+MOD(2*$E$2+2-A1100-D1084+2*$E$2+1,2*$E$2+1),3))</f>
        <v>Player 37</v>
      </c>
      <c r="E1100" s="3"/>
      <c r="F1100" s="9"/>
    </row>
    <row r="1101" spans="1:6" ht="12.75">
      <c r="A1101" s="3">
        <v>15</v>
      </c>
      <c r="B1101" s="3"/>
      <c r="C1101" s="4" t="str">
        <f ca="1">INDIRECT(ADDRESS(4+MOD(A1101-D1084+2*$E$2+1,2*$E$2+1),3))</f>
        <v>Player 24</v>
      </c>
      <c r="D1101" s="3" t="str">
        <f ca="1">INDIRECT(ADDRESS(4+MOD(2*$E$2+2-A1101-D1084+2*$E$2+1,2*$E$2+1),3))</f>
        <v>Player 36</v>
      </c>
      <c r="E1101" s="3"/>
      <c r="F1101" s="9"/>
    </row>
    <row r="1102" spans="1:6" ht="12.75">
      <c r="A1102" s="3">
        <v>16</v>
      </c>
      <c r="B1102" s="3"/>
      <c r="C1102" s="4" t="str">
        <f ca="1">INDIRECT(ADDRESS(4+MOD(A1102-D1084+2*$E$2+1,2*$E$2+1),3))</f>
        <v>Player 25</v>
      </c>
      <c r="D1102" s="3" t="str">
        <f ca="1">INDIRECT(ADDRESS(4+MOD(2*$E$2+2-A1102-D1084+2*$E$2+1,2*$E$2+1),3))</f>
        <v>Player 35</v>
      </c>
      <c r="E1102" s="3"/>
      <c r="F1102" s="9"/>
    </row>
    <row r="1103" spans="1:6" ht="12.75">
      <c r="A1103" s="3">
        <v>17</v>
      </c>
      <c r="B1103" s="3"/>
      <c r="C1103" s="4" t="str">
        <f ca="1">INDIRECT(ADDRESS(4+MOD(A1103-D1084+2*$E$2+1,2*$E$2+1),3))</f>
        <v>Player 26</v>
      </c>
      <c r="D1103" s="3" t="str">
        <f ca="1">INDIRECT(ADDRESS(4+MOD(2*$E$2+2-A1103-D1084+2*$E$2+1,2*$E$2+1),3))</f>
        <v>Player 34</v>
      </c>
      <c r="E1103" s="3"/>
      <c r="F1103" s="9"/>
    </row>
    <row r="1104" spans="1:6" ht="12.75">
      <c r="A1104" s="3">
        <v>18</v>
      </c>
      <c r="B1104" s="3"/>
      <c r="C1104" s="4" t="str">
        <f ca="1">INDIRECT(ADDRESS(4+MOD(A1104-D1084+2*$E$2+1,2*$E$2+1),3))</f>
        <v>Player 27</v>
      </c>
      <c r="D1104" s="3" t="str">
        <f ca="1">INDIRECT(ADDRESS(4+MOD(2*$E$2+2-A1104-D1084+2*$E$2+1,2*$E$2+1),3))</f>
        <v>Player 33</v>
      </c>
      <c r="E1104" s="3"/>
      <c r="F1104" s="9"/>
    </row>
    <row r="1105" spans="1:6" ht="12.75">
      <c r="A1105" s="3">
        <v>19</v>
      </c>
      <c r="B1105" s="3"/>
      <c r="C1105" s="4" t="str">
        <f ca="1">INDIRECT(ADDRESS(4+MOD(A1105-D1084+2*$E$2+1,2*$E$2+1),3))</f>
        <v>Player 28</v>
      </c>
      <c r="D1105" s="3" t="str">
        <f ca="1">INDIRECT(ADDRESS(4+MOD(2*$E$2+2-A1105-D1084+2*$E$2+1,2*$E$2+1),3))</f>
        <v>Player 32</v>
      </c>
      <c r="E1105" s="3"/>
      <c r="F1105" s="9"/>
    </row>
    <row r="1106" spans="1:6" ht="12.75">
      <c r="A1106" s="3">
        <v>20</v>
      </c>
      <c r="B1106" s="3"/>
      <c r="C1106" s="4" t="str">
        <f ca="1">INDIRECT(ADDRESS(4+MOD(A1106-D1084+2*$E$2+1,2*$E$2+1),3))</f>
        <v>Player 29</v>
      </c>
      <c r="D1106" s="3" t="str">
        <f ca="1">INDIRECT(ADDRESS(4+MOD(2*$E$2+2-A1106-D1084+2*$E$2+1,2*$E$2+1),3))</f>
        <v>Player 31</v>
      </c>
      <c r="E1106" s="3"/>
      <c r="F1106" s="9"/>
    </row>
    <row r="1107" spans="1:6" ht="12.75">
      <c r="A1107" s="6"/>
      <c r="B1107" s="6"/>
      <c r="C1107" s="7" t="str">
        <f ca="1">INDIRECT(ADDRESS(4+MOD($E$2+1-D1084+2*$E$2+1,2*$E$2+1),3))</f>
        <v>Player 30</v>
      </c>
      <c r="D1107" s="6" t="s">
        <v>6</v>
      </c>
      <c r="E1107" s="6"/>
      <c r="F1107" s="10"/>
    </row>
    <row r="1114" ht="12.75">
      <c r="A1114" t="s">
        <v>9</v>
      </c>
    </row>
    <row r="1115" spans="3:4" ht="12.75">
      <c r="C1115" s="1" t="s">
        <v>58</v>
      </c>
      <c r="D1115" s="2">
        <v>34</v>
      </c>
    </row>
    <row r="1117" spans="1:6" ht="12.75">
      <c r="A1117" s="3" t="s">
        <v>5</v>
      </c>
      <c r="B1117" s="5" t="s">
        <v>3</v>
      </c>
      <c r="C1117" s="4" t="s">
        <v>11</v>
      </c>
      <c r="D1117" s="3" t="s">
        <v>10</v>
      </c>
      <c r="E1117" s="5" t="s">
        <v>3</v>
      </c>
      <c r="F1117" s="9" t="s">
        <v>4</v>
      </c>
    </row>
    <row r="1118" spans="1:6" ht="12.75">
      <c r="A1118" s="3">
        <v>1</v>
      </c>
      <c r="B1118" s="3"/>
      <c r="C1118" s="4" t="str">
        <f ca="1">INDIRECT(ADDRESS(4+MOD(A1118-D1115+2*$E$2+1,2*$E$2+1),3))</f>
        <v>Player 9</v>
      </c>
      <c r="D1118" s="3" t="str">
        <f ca="1">INDIRECT(ADDRESS(4+MOD(2*$E$2+2-A1118-D1115+2*$E$2+1,2*$E$2+1),3))</f>
        <v>Player 8</v>
      </c>
      <c r="E1118" s="3"/>
      <c r="F1118" s="9"/>
    </row>
    <row r="1119" spans="1:6" ht="12.75">
      <c r="A1119" s="3">
        <v>2</v>
      </c>
      <c r="B1119" s="3"/>
      <c r="C1119" s="4" t="str">
        <f ca="1">INDIRECT(ADDRESS(4+MOD(A1119-D1115+2*$E$2+1,2*$E$2+1),3))</f>
        <v>Player 10</v>
      </c>
      <c r="D1119" s="3" t="str">
        <f ca="1">INDIRECT(ADDRESS(4+MOD(2*$E$2+2-A1119-D1115+2*$E$2+1,2*$E$2+1),3))</f>
        <v>Player 7</v>
      </c>
      <c r="E1119" s="3"/>
      <c r="F1119" s="9"/>
    </row>
    <row r="1120" spans="1:6" ht="12.75">
      <c r="A1120" s="3">
        <v>3</v>
      </c>
      <c r="B1120" s="3"/>
      <c r="C1120" s="4" t="str">
        <f ca="1">INDIRECT(ADDRESS(4+MOD(A1120-D1115+2*$E$2+1,2*$E$2+1),3))</f>
        <v>Player 11</v>
      </c>
      <c r="D1120" s="3" t="str">
        <f ca="1">INDIRECT(ADDRESS(4+MOD(2*$E$2+2-A1120-D1115+2*$E$2+1,2*$E$2+1),3))</f>
        <v>Player 6</v>
      </c>
      <c r="E1120" s="3"/>
      <c r="F1120" s="9"/>
    </row>
    <row r="1121" spans="1:6" ht="12.75">
      <c r="A1121" s="3">
        <v>4</v>
      </c>
      <c r="B1121" s="3"/>
      <c r="C1121" s="4" t="str">
        <f ca="1">INDIRECT(ADDRESS(4+MOD(A1121-D1115+2*$E$2+1,2*$E$2+1),3))</f>
        <v>Player 12</v>
      </c>
      <c r="D1121" s="3" t="str">
        <f ca="1">INDIRECT(ADDRESS(4+MOD(2*$E$2+2-A1121-D1115+2*$E$2+1,2*$E$2+1),3))</f>
        <v>Player 5</v>
      </c>
      <c r="E1121" s="3"/>
      <c r="F1121" s="9"/>
    </row>
    <row r="1122" spans="1:6" ht="12.75">
      <c r="A1122" s="3">
        <v>5</v>
      </c>
      <c r="B1122" s="3"/>
      <c r="C1122" s="4" t="str">
        <f ca="1">INDIRECT(ADDRESS(4+MOD(A1122-D1115+2*$E$2+1,2*$E$2+1),3))</f>
        <v>Player 13</v>
      </c>
      <c r="D1122" s="3" t="str">
        <f ca="1">INDIRECT(ADDRESS(4+MOD(2*$E$2+2-A1122-D1115+2*$E$2+1,2*$E$2+1),3))</f>
        <v>Player 4</v>
      </c>
      <c r="E1122" s="3"/>
      <c r="F1122" s="9"/>
    </row>
    <row r="1123" spans="1:6" ht="12.75">
      <c r="A1123" s="3">
        <v>6</v>
      </c>
      <c r="B1123" s="3"/>
      <c r="C1123" s="4" t="str">
        <f ca="1">INDIRECT(ADDRESS(4+MOD(A1123-D1115+2*$E$2+1,2*$E$2+1),3))</f>
        <v>Player 14</v>
      </c>
      <c r="D1123" s="3" t="str">
        <f ca="1">INDIRECT(ADDRESS(4+MOD(2*$E$2+2-A1123-D1115+2*$E$2+1,2*$E$2+1),3))</f>
        <v>Player 3</v>
      </c>
      <c r="E1123" s="3"/>
      <c r="F1123" s="9"/>
    </row>
    <row r="1124" spans="1:6" ht="12.75">
      <c r="A1124" s="3">
        <v>7</v>
      </c>
      <c r="B1124" s="3"/>
      <c r="C1124" s="4" t="str">
        <f ca="1">INDIRECT(ADDRESS(4+MOD(A1124-D1115+2*$E$2+1,2*$E$2+1),3))</f>
        <v>Player 15</v>
      </c>
      <c r="D1124" s="3" t="str">
        <f ca="1">INDIRECT(ADDRESS(4+MOD(2*$E$2+2-A1124-D1115+2*$E$2+1,2*$E$2+1),3))</f>
        <v>Player 2</v>
      </c>
      <c r="E1124" s="3"/>
      <c r="F1124" s="9"/>
    </row>
    <row r="1125" spans="1:6" ht="12.75">
      <c r="A1125" s="3">
        <v>8</v>
      </c>
      <c r="B1125" s="3"/>
      <c r="C1125" s="4" t="str">
        <f ca="1">INDIRECT(ADDRESS(4+MOD(A1125-D1115+2*$E$2+1,2*$E$2+1),3))</f>
        <v>Player 16</v>
      </c>
      <c r="D1125" s="3" t="str">
        <f ca="1">INDIRECT(ADDRESS(4+MOD(2*$E$2+2-A1125-D1115+2*$E$2+1,2*$E$2+1),3))</f>
        <v>Player 1</v>
      </c>
      <c r="E1125" s="3"/>
      <c r="F1125" s="9"/>
    </row>
    <row r="1126" spans="1:6" ht="12.75">
      <c r="A1126" s="3">
        <v>9</v>
      </c>
      <c r="B1126" s="3"/>
      <c r="C1126" s="4" t="str">
        <f ca="1">INDIRECT(ADDRESS(4+MOD(A1126-D1115+2*$E$2+1,2*$E$2+1),3))</f>
        <v>Player 17</v>
      </c>
      <c r="D1126" s="3" t="str">
        <f ca="1">INDIRECT(ADDRESS(4+MOD(2*$E$2+2-A1126-D1115+2*$E$2+1,2*$E$2+1),3))</f>
        <v>Player 41 or Rest</v>
      </c>
      <c r="E1126" s="3"/>
      <c r="F1126" s="9"/>
    </row>
    <row r="1127" spans="1:6" ht="12.75">
      <c r="A1127" s="3">
        <v>10</v>
      </c>
      <c r="B1127" s="3"/>
      <c r="C1127" s="4" t="str">
        <f ca="1">INDIRECT(ADDRESS(4+MOD(A1127-D1115+2*$E$2+1,2*$E$2+1),3))</f>
        <v>Player 18</v>
      </c>
      <c r="D1127" s="3" t="str">
        <f ca="1">INDIRECT(ADDRESS(4+MOD(2*$E$2+2-A1127-D1115+2*$E$2+1,2*$E$2+1),3))</f>
        <v>Player 40</v>
      </c>
      <c r="E1127" s="3"/>
      <c r="F1127" s="9"/>
    </row>
    <row r="1128" spans="1:6" ht="12.75">
      <c r="A1128" s="3">
        <v>11</v>
      </c>
      <c r="B1128" s="3"/>
      <c r="C1128" s="4" t="str">
        <f ca="1">INDIRECT(ADDRESS(4+MOD(A1128-D1115+2*$E$2+1,2*$E$2+1),3))</f>
        <v>Player 19</v>
      </c>
      <c r="D1128" s="3" t="str">
        <f ca="1">INDIRECT(ADDRESS(4+MOD(2*$E$2+2-A1128-D1115+2*$E$2+1,2*$E$2+1),3))</f>
        <v>Player 39</v>
      </c>
      <c r="E1128" s="3"/>
      <c r="F1128" s="9"/>
    </row>
    <row r="1129" spans="1:6" ht="12.75">
      <c r="A1129" s="3">
        <v>12</v>
      </c>
      <c r="B1129" s="3"/>
      <c r="C1129" s="4" t="str">
        <f ca="1">INDIRECT(ADDRESS(4+MOD(A1129-D1115+2*$E$2+1,2*$E$2+1),3))</f>
        <v>Player 20</v>
      </c>
      <c r="D1129" s="3" t="str">
        <f ca="1">INDIRECT(ADDRESS(4+MOD(2*$E$2+2-A1129-D1115+2*$E$2+1,2*$E$2+1),3))</f>
        <v>Player 38</v>
      </c>
      <c r="E1129" s="3"/>
      <c r="F1129" s="9"/>
    </row>
    <row r="1130" spans="1:6" ht="12.75">
      <c r="A1130" s="3">
        <v>13</v>
      </c>
      <c r="B1130" s="3"/>
      <c r="C1130" s="4" t="str">
        <f ca="1">INDIRECT(ADDRESS(4+MOD(A1130-D1115+2*$E$2+1,2*$E$2+1),3))</f>
        <v>Player 21</v>
      </c>
      <c r="D1130" s="3" t="str">
        <f ca="1">INDIRECT(ADDRESS(4+MOD(2*$E$2+2-A1130-D1115+2*$E$2+1,2*$E$2+1),3))</f>
        <v>Player 37</v>
      </c>
      <c r="E1130" s="3"/>
      <c r="F1130" s="9"/>
    </row>
    <row r="1131" spans="1:6" ht="12.75">
      <c r="A1131" s="3">
        <v>14</v>
      </c>
      <c r="B1131" s="3"/>
      <c r="C1131" s="4" t="str">
        <f ca="1">INDIRECT(ADDRESS(4+MOD(A1131-D1115+2*$E$2+1,2*$E$2+1),3))</f>
        <v>Player 22</v>
      </c>
      <c r="D1131" s="3" t="str">
        <f ca="1">INDIRECT(ADDRESS(4+MOD(2*$E$2+2-A1131-D1115+2*$E$2+1,2*$E$2+1),3))</f>
        <v>Player 36</v>
      </c>
      <c r="E1131" s="3"/>
      <c r="F1131" s="9"/>
    </row>
    <row r="1132" spans="1:6" ht="12.75">
      <c r="A1132" s="3">
        <v>15</v>
      </c>
      <c r="B1132" s="3"/>
      <c r="C1132" s="4" t="str">
        <f ca="1">INDIRECT(ADDRESS(4+MOD(A1132-D1115+2*$E$2+1,2*$E$2+1),3))</f>
        <v>Player 23</v>
      </c>
      <c r="D1132" s="3" t="str">
        <f ca="1">INDIRECT(ADDRESS(4+MOD(2*$E$2+2-A1132-D1115+2*$E$2+1,2*$E$2+1),3))</f>
        <v>Player 35</v>
      </c>
      <c r="E1132" s="3"/>
      <c r="F1132" s="9"/>
    </row>
    <row r="1133" spans="1:6" ht="12.75">
      <c r="A1133" s="3">
        <v>16</v>
      </c>
      <c r="B1133" s="3"/>
      <c r="C1133" s="4" t="str">
        <f ca="1">INDIRECT(ADDRESS(4+MOD(A1133-D1115+2*$E$2+1,2*$E$2+1),3))</f>
        <v>Player 24</v>
      </c>
      <c r="D1133" s="3" t="str">
        <f ca="1">INDIRECT(ADDRESS(4+MOD(2*$E$2+2-A1133-D1115+2*$E$2+1,2*$E$2+1),3))</f>
        <v>Player 34</v>
      </c>
      <c r="E1133" s="3"/>
      <c r="F1133" s="9"/>
    </row>
    <row r="1134" spans="1:6" ht="12.75">
      <c r="A1134" s="3">
        <v>17</v>
      </c>
      <c r="B1134" s="3"/>
      <c r="C1134" s="4" t="str">
        <f ca="1">INDIRECT(ADDRESS(4+MOD(A1134-D1115+2*$E$2+1,2*$E$2+1),3))</f>
        <v>Player 25</v>
      </c>
      <c r="D1134" s="3" t="str">
        <f ca="1">INDIRECT(ADDRESS(4+MOD(2*$E$2+2-A1134-D1115+2*$E$2+1,2*$E$2+1),3))</f>
        <v>Player 33</v>
      </c>
      <c r="E1134" s="3"/>
      <c r="F1134" s="9"/>
    </row>
    <row r="1135" spans="1:6" ht="12.75">
      <c r="A1135" s="3">
        <v>18</v>
      </c>
      <c r="B1135" s="3"/>
      <c r="C1135" s="4" t="str">
        <f ca="1">INDIRECT(ADDRESS(4+MOD(A1135-D1115+2*$E$2+1,2*$E$2+1),3))</f>
        <v>Player 26</v>
      </c>
      <c r="D1135" s="3" t="str">
        <f ca="1">INDIRECT(ADDRESS(4+MOD(2*$E$2+2-A1135-D1115+2*$E$2+1,2*$E$2+1),3))</f>
        <v>Player 32</v>
      </c>
      <c r="E1135" s="3"/>
      <c r="F1135" s="9"/>
    </row>
    <row r="1136" spans="1:6" ht="12.75">
      <c r="A1136" s="3">
        <v>19</v>
      </c>
      <c r="B1136" s="3"/>
      <c r="C1136" s="4" t="str">
        <f ca="1">INDIRECT(ADDRESS(4+MOD(A1136-D1115+2*$E$2+1,2*$E$2+1),3))</f>
        <v>Player 27</v>
      </c>
      <c r="D1136" s="3" t="str">
        <f ca="1">INDIRECT(ADDRESS(4+MOD(2*$E$2+2-A1136-D1115+2*$E$2+1,2*$E$2+1),3))</f>
        <v>Player 31</v>
      </c>
      <c r="E1136" s="3"/>
      <c r="F1136" s="9"/>
    </row>
    <row r="1137" spans="1:6" ht="12.75">
      <c r="A1137" s="3">
        <v>20</v>
      </c>
      <c r="B1137" s="3"/>
      <c r="C1137" s="4" t="str">
        <f ca="1">INDIRECT(ADDRESS(4+MOD(A1137-D1115+2*$E$2+1,2*$E$2+1),3))</f>
        <v>Player 28</v>
      </c>
      <c r="D1137" s="3" t="str">
        <f ca="1">INDIRECT(ADDRESS(4+MOD(2*$E$2+2-A1137-D1115+2*$E$2+1,2*$E$2+1),3))</f>
        <v>Player 30</v>
      </c>
      <c r="E1137" s="3"/>
      <c r="F1137" s="9"/>
    </row>
    <row r="1138" spans="1:6" ht="12.75">
      <c r="A1138" s="6"/>
      <c r="B1138" s="6"/>
      <c r="C1138" s="7" t="str">
        <f ca="1">INDIRECT(ADDRESS(4+MOD($E$2+1-D1115+2*$E$2+1,2*$E$2+1),3))</f>
        <v>Player 29</v>
      </c>
      <c r="D1138" s="6" t="s">
        <v>6</v>
      </c>
      <c r="E1138" s="6"/>
      <c r="F1138" s="10"/>
    </row>
    <row r="1144" ht="12.75">
      <c r="A1144" t="s">
        <v>9</v>
      </c>
    </row>
    <row r="1145" spans="3:4" ht="12.75">
      <c r="C1145" s="1" t="s">
        <v>58</v>
      </c>
      <c r="D1145" s="2">
        <v>35</v>
      </c>
    </row>
    <row r="1147" spans="1:6" ht="12.75">
      <c r="A1147" s="3" t="s">
        <v>5</v>
      </c>
      <c r="B1147" s="5" t="s">
        <v>3</v>
      </c>
      <c r="C1147" s="4" t="s">
        <v>11</v>
      </c>
      <c r="D1147" s="3" t="s">
        <v>10</v>
      </c>
      <c r="E1147" s="5" t="s">
        <v>3</v>
      </c>
      <c r="F1147" s="9" t="s">
        <v>4</v>
      </c>
    </row>
    <row r="1148" spans="1:6" ht="12.75">
      <c r="A1148" s="3">
        <v>1</v>
      </c>
      <c r="B1148" s="3"/>
      <c r="C1148" s="4" t="str">
        <f ca="1">INDIRECT(ADDRESS(4+MOD(A1148-D1145+2*$E$2+1,2*$E$2+1),3))</f>
        <v>Player 8</v>
      </c>
      <c r="D1148" s="3" t="str">
        <f ca="1">INDIRECT(ADDRESS(4+MOD(2*$E$2+2-A1148-D1145+2*$E$2+1,2*$E$2+1),3))</f>
        <v>Player 7</v>
      </c>
      <c r="E1148" s="3"/>
      <c r="F1148" s="9"/>
    </row>
    <row r="1149" spans="1:6" ht="12.75">
      <c r="A1149" s="3">
        <v>2</v>
      </c>
      <c r="B1149" s="3"/>
      <c r="C1149" s="4" t="str">
        <f ca="1">INDIRECT(ADDRESS(4+MOD(A1149-D1145+2*$E$2+1,2*$E$2+1),3))</f>
        <v>Player 9</v>
      </c>
      <c r="D1149" s="3" t="str">
        <f ca="1">INDIRECT(ADDRESS(4+MOD(2*$E$2+2-A1149-D1145+2*$E$2+1,2*$E$2+1),3))</f>
        <v>Player 6</v>
      </c>
      <c r="E1149" s="3"/>
      <c r="F1149" s="9"/>
    </row>
    <row r="1150" spans="1:6" ht="12.75">
      <c r="A1150" s="3">
        <v>3</v>
      </c>
      <c r="B1150" s="3"/>
      <c r="C1150" s="4" t="str">
        <f ca="1">INDIRECT(ADDRESS(4+MOD(A1150-D1145+2*$E$2+1,2*$E$2+1),3))</f>
        <v>Player 10</v>
      </c>
      <c r="D1150" s="3" t="str">
        <f ca="1">INDIRECT(ADDRESS(4+MOD(2*$E$2+2-A1150-D1145+2*$E$2+1,2*$E$2+1),3))</f>
        <v>Player 5</v>
      </c>
      <c r="E1150" s="3"/>
      <c r="F1150" s="9"/>
    </row>
    <row r="1151" spans="1:6" ht="12.75">
      <c r="A1151" s="3">
        <v>4</v>
      </c>
      <c r="B1151" s="3"/>
      <c r="C1151" s="4" t="str">
        <f ca="1">INDIRECT(ADDRESS(4+MOD(A1151-D1145+2*$E$2+1,2*$E$2+1),3))</f>
        <v>Player 11</v>
      </c>
      <c r="D1151" s="3" t="str">
        <f ca="1">INDIRECT(ADDRESS(4+MOD(2*$E$2+2-A1151-D1145+2*$E$2+1,2*$E$2+1),3))</f>
        <v>Player 4</v>
      </c>
      <c r="E1151" s="3"/>
      <c r="F1151" s="9"/>
    </row>
    <row r="1152" spans="1:6" ht="12.75">
      <c r="A1152" s="3">
        <v>5</v>
      </c>
      <c r="B1152" s="3"/>
      <c r="C1152" s="4" t="str">
        <f ca="1">INDIRECT(ADDRESS(4+MOD(A1152-D1145+2*$E$2+1,2*$E$2+1),3))</f>
        <v>Player 12</v>
      </c>
      <c r="D1152" s="3" t="str">
        <f ca="1">INDIRECT(ADDRESS(4+MOD(2*$E$2+2-A1152-D1145+2*$E$2+1,2*$E$2+1),3))</f>
        <v>Player 3</v>
      </c>
      <c r="E1152" s="3"/>
      <c r="F1152" s="9"/>
    </row>
    <row r="1153" spans="1:6" ht="12.75">
      <c r="A1153" s="3">
        <v>6</v>
      </c>
      <c r="B1153" s="3"/>
      <c r="C1153" s="4" t="str">
        <f ca="1">INDIRECT(ADDRESS(4+MOD(A1153-D1145+2*$E$2+1,2*$E$2+1),3))</f>
        <v>Player 13</v>
      </c>
      <c r="D1153" s="3" t="str">
        <f ca="1">INDIRECT(ADDRESS(4+MOD(2*$E$2+2-A1153-D1145+2*$E$2+1,2*$E$2+1),3))</f>
        <v>Player 2</v>
      </c>
      <c r="E1153" s="3"/>
      <c r="F1153" s="9"/>
    </row>
    <row r="1154" spans="1:6" ht="12.75">
      <c r="A1154" s="3">
        <v>7</v>
      </c>
      <c r="B1154" s="3"/>
      <c r="C1154" s="4" t="str">
        <f ca="1">INDIRECT(ADDRESS(4+MOD(A1154-D1145+2*$E$2+1,2*$E$2+1),3))</f>
        <v>Player 14</v>
      </c>
      <c r="D1154" s="3" t="str">
        <f ca="1">INDIRECT(ADDRESS(4+MOD(2*$E$2+2-A1154-D1145+2*$E$2+1,2*$E$2+1),3))</f>
        <v>Player 1</v>
      </c>
      <c r="E1154" s="3"/>
      <c r="F1154" s="9"/>
    </row>
    <row r="1155" spans="1:6" ht="12.75">
      <c r="A1155" s="3">
        <v>8</v>
      </c>
      <c r="B1155" s="3"/>
      <c r="C1155" s="4" t="str">
        <f ca="1">INDIRECT(ADDRESS(4+MOD(A1155-D1145+2*$E$2+1,2*$E$2+1),3))</f>
        <v>Player 15</v>
      </c>
      <c r="D1155" s="3" t="str">
        <f ca="1">INDIRECT(ADDRESS(4+MOD(2*$E$2+2-A1155-D1145+2*$E$2+1,2*$E$2+1),3))</f>
        <v>Player 41 or Rest</v>
      </c>
      <c r="E1155" s="3"/>
      <c r="F1155" s="9"/>
    </row>
    <row r="1156" spans="1:6" ht="12.75">
      <c r="A1156" s="3">
        <v>9</v>
      </c>
      <c r="B1156" s="3"/>
      <c r="C1156" s="4" t="str">
        <f ca="1">INDIRECT(ADDRESS(4+MOD(A1156-D1145+2*$E$2+1,2*$E$2+1),3))</f>
        <v>Player 16</v>
      </c>
      <c r="D1156" s="3" t="str">
        <f ca="1">INDIRECT(ADDRESS(4+MOD(2*$E$2+2-A1156-D1145+2*$E$2+1,2*$E$2+1),3))</f>
        <v>Player 40</v>
      </c>
      <c r="E1156" s="3"/>
      <c r="F1156" s="9"/>
    </row>
    <row r="1157" spans="1:6" ht="12.75">
      <c r="A1157" s="3">
        <v>10</v>
      </c>
      <c r="B1157" s="3"/>
      <c r="C1157" s="4" t="str">
        <f ca="1">INDIRECT(ADDRESS(4+MOD(A1157-D1145+2*$E$2+1,2*$E$2+1),3))</f>
        <v>Player 17</v>
      </c>
      <c r="D1157" s="3" t="str">
        <f ca="1">INDIRECT(ADDRESS(4+MOD(2*$E$2+2-A1157-D1145+2*$E$2+1,2*$E$2+1),3))</f>
        <v>Player 39</v>
      </c>
      <c r="E1157" s="3"/>
      <c r="F1157" s="9"/>
    </row>
    <row r="1158" spans="1:6" ht="12.75">
      <c r="A1158" s="3">
        <v>11</v>
      </c>
      <c r="B1158" s="3"/>
      <c r="C1158" s="4" t="str">
        <f ca="1">INDIRECT(ADDRESS(4+MOD(A1158-D1145+2*$E$2+1,2*$E$2+1),3))</f>
        <v>Player 18</v>
      </c>
      <c r="D1158" s="3" t="str">
        <f ca="1">INDIRECT(ADDRESS(4+MOD(2*$E$2+2-A1158-D1145+2*$E$2+1,2*$E$2+1),3))</f>
        <v>Player 38</v>
      </c>
      <c r="E1158" s="3"/>
      <c r="F1158" s="9"/>
    </row>
    <row r="1159" spans="1:6" ht="12.75">
      <c r="A1159" s="3">
        <v>12</v>
      </c>
      <c r="B1159" s="3"/>
      <c r="C1159" s="4" t="str">
        <f ca="1">INDIRECT(ADDRESS(4+MOD(A1159-D1145+2*$E$2+1,2*$E$2+1),3))</f>
        <v>Player 19</v>
      </c>
      <c r="D1159" s="3" t="str">
        <f ca="1">INDIRECT(ADDRESS(4+MOD(2*$E$2+2-A1159-D1145+2*$E$2+1,2*$E$2+1),3))</f>
        <v>Player 37</v>
      </c>
      <c r="E1159" s="3"/>
      <c r="F1159" s="9"/>
    </row>
    <row r="1160" spans="1:6" ht="12.75">
      <c r="A1160" s="3">
        <v>13</v>
      </c>
      <c r="B1160" s="3"/>
      <c r="C1160" s="4" t="str">
        <f ca="1">INDIRECT(ADDRESS(4+MOD(A1160-D1145+2*$E$2+1,2*$E$2+1),3))</f>
        <v>Player 20</v>
      </c>
      <c r="D1160" s="3" t="str">
        <f ca="1">INDIRECT(ADDRESS(4+MOD(2*$E$2+2-A1160-D1145+2*$E$2+1,2*$E$2+1),3))</f>
        <v>Player 36</v>
      </c>
      <c r="E1160" s="3"/>
      <c r="F1160" s="9"/>
    </row>
    <row r="1161" spans="1:6" ht="12.75">
      <c r="A1161" s="3">
        <v>14</v>
      </c>
      <c r="B1161" s="3"/>
      <c r="C1161" s="4" t="str">
        <f ca="1">INDIRECT(ADDRESS(4+MOD(A1161-D1145+2*$E$2+1,2*$E$2+1),3))</f>
        <v>Player 21</v>
      </c>
      <c r="D1161" s="3" t="str">
        <f ca="1">INDIRECT(ADDRESS(4+MOD(2*$E$2+2-A1161-D1145+2*$E$2+1,2*$E$2+1),3))</f>
        <v>Player 35</v>
      </c>
      <c r="E1161" s="3"/>
      <c r="F1161" s="9"/>
    </row>
    <row r="1162" spans="1:6" ht="12.75">
      <c r="A1162" s="3">
        <v>15</v>
      </c>
      <c r="B1162" s="3"/>
      <c r="C1162" s="4" t="str">
        <f ca="1">INDIRECT(ADDRESS(4+MOD(A1162-D1145+2*$E$2+1,2*$E$2+1),3))</f>
        <v>Player 22</v>
      </c>
      <c r="D1162" s="3" t="str">
        <f ca="1">INDIRECT(ADDRESS(4+MOD(2*$E$2+2-A1162-D1145+2*$E$2+1,2*$E$2+1),3))</f>
        <v>Player 34</v>
      </c>
      <c r="E1162" s="3"/>
      <c r="F1162" s="9"/>
    </row>
    <row r="1163" spans="1:6" ht="12.75">
      <c r="A1163" s="3">
        <v>16</v>
      </c>
      <c r="B1163" s="3"/>
      <c r="C1163" s="4" t="str">
        <f ca="1">INDIRECT(ADDRESS(4+MOD(A1163-D1145+2*$E$2+1,2*$E$2+1),3))</f>
        <v>Player 23</v>
      </c>
      <c r="D1163" s="3" t="str">
        <f ca="1">INDIRECT(ADDRESS(4+MOD(2*$E$2+2-A1163-D1145+2*$E$2+1,2*$E$2+1),3))</f>
        <v>Player 33</v>
      </c>
      <c r="E1163" s="3"/>
      <c r="F1163" s="9"/>
    </row>
    <row r="1164" spans="1:6" ht="12.75">
      <c r="A1164" s="3">
        <v>17</v>
      </c>
      <c r="B1164" s="3"/>
      <c r="C1164" s="4" t="str">
        <f ca="1">INDIRECT(ADDRESS(4+MOD(A1164-D1145+2*$E$2+1,2*$E$2+1),3))</f>
        <v>Player 24</v>
      </c>
      <c r="D1164" s="3" t="str">
        <f ca="1">INDIRECT(ADDRESS(4+MOD(2*$E$2+2-A1164-D1145+2*$E$2+1,2*$E$2+1),3))</f>
        <v>Player 32</v>
      </c>
      <c r="E1164" s="3"/>
      <c r="F1164" s="9"/>
    </row>
    <row r="1165" spans="1:6" ht="12.75">
      <c r="A1165" s="3">
        <v>18</v>
      </c>
      <c r="B1165" s="3"/>
      <c r="C1165" s="4" t="str">
        <f ca="1">INDIRECT(ADDRESS(4+MOD(A1165-D1145+2*$E$2+1,2*$E$2+1),3))</f>
        <v>Player 25</v>
      </c>
      <c r="D1165" s="3" t="str">
        <f ca="1">INDIRECT(ADDRESS(4+MOD(2*$E$2+2-A1165-D1145+2*$E$2+1,2*$E$2+1),3))</f>
        <v>Player 31</v>
      </c>
      <c r="E1165" s="3"/>
      <c r="F1165" s="9"/>
    </row>
    <row r="1166" spans="1:6" ht="12.75">
      <c r="A1166" s="3">
        <v>19</v>
      </c>
      <c r="B1166" s="3"/>
      <c r="C1166" s="4" t="str">
        <f ca="1">INDIRECT(ADDRESS(4+MOD(A1166-D1145+2*$E$2+1,2*$E$2+1),3))</f>
        <v>Player 26</v>
      </c>
      <c r="D1166" s="3" t="str">
        <f ca="1">INDIRECT(ADDRESS(4+MOD(2*$E$2+2-A1166-D1145+2*$E$2+1,2*$E$2+1),3))</f>
        <v>Player 30</v>
      </c>
      <c r="E1166" s="3"/>
      <c r="F1166" s="9"/>
    </row>
    <row r="1167" spans="1:6" ht="12.75">
      <c r="A1167" s="3">
        <v>20</v>
      </c>
      <c r="B1167" s="3"/>
      <c r="C1167" s="4" t="str">
        <f ca="1">INDIRECT(ADDRESS(4+MOD(A1167-D1145+2*$E$2+1,2*$E$2+1),3))</f>
        <v>Player 27</v>
      </c>
      <c r="D1167" s="3" t="str">
        <f ca="1">INDIRECT(ADDRESS(4+MOD(2*$E$2+2-A1167-D1145+2*$E$2+1,2*$E$2+1),3))</f>
        <v>Player 29</v>
      </c>
      <c r="E1167" s="3"/>
      <c r="F1167" s="9"/>
    </row>
    <row r="1168" spans="1:6" ht="12.75">
      <c r="A1168" s="6"/>
      <c r="B1168" s="6"/>
      <c r="C1168" s="7" t="str">
        <f ca="1">INDIRECT(ADDRESS(4+MOD($E$2+1-D1145+2*$E$2+1,2*$E$2+1),3))</f>
        <v>Player 28</v>
      </c>
      <c r="D1168" s="6" t="s">
        <v>6</v>
      </c>
      <c r="E1168" s="6"/>
      <c r="F1168" s="10"/>
    </row>
    <row r="1175" ht="12.75">
      <c r="A1175" t="s">
        <v>9</v>
      </c>
    </row>
    <row r="1176" spans="3:4" ht="12.75">
      <c r="C1176" s="1" t="s">
        <v>58</v>
      </c>
      <c r="D1176" s="2">
        <v>36</v>
      </c>
    </row>
    <row r="1178" spans="1:6" ht="12.75">
      <c r="A1178" s="3" t="s">
        <v>5</v>
      </c>
      <c r="B1178" s="5" t="s">
        <v>3</v>
      </c>
      <c r="C1178" s="4" t="s">
        <v>11</v>
      </c>
      <c r="D1178" s="3" t="s">
        <v>10</v>
      </c>
      <c r="E1178" s="5" t="s">
        <v>3</v>
      </c>
      <c r="F1178" s="9" t="s">
        <v>4</v>
      </c>
    </row>
    <row r="1179" spans="1:6" ht="12.75">
      <c r="A1179" s="3">
        <v>1</v>
      </c>
      <c r="B1179" s="3"/>
      <c r="C1179" s="4" t="str">
        <f ca="1">INDIRECT(ADDRESS(4+MOD(A1179-D1176+2*$E$2+1,2*$E$2+1),3))</f>
        <v>Player 7</v>
      </c>
      <c r="D1179" s="3" t="str">
        <f ca="1">INDIRECT(ADDRESS(4+MOD(2*$E$2+2-A1179-D1176+2*$E$2+1,2*$E$2+1),3))</f>
        <v>Player 6</v>
      </c>
      <c r="E1179" s="3"/>
      <c r="F1179" s="9"/>
    </row>
    <row r="1180" spans="1:6" ht="12.75">
      <c r="A1180" s="3">
        <v>2</v>
      </c>
      <c r="B1180" s="3"/>
      <c r="C1180" s="4" t="str">
        <f ca="1">INDIRECT(ADDRESS(4+MOD(A1180-D1176+2*$E$2+1,2*$E$2+1),3))</f>
        <v>Player 8</v>
      </c>
      <c r="D1180" s="3" t="str">
        <f ca="1">INDIRECT(ADDRESS(4+MOD(2*$E$2+2-A1180-D1176+2*$E$2+1,2*$E$2+1),3))</f>
        <v>Player 5</v>
      </c>
      <c r="E1180" s="3"/>
      <c r="F1180" s="9"/>
    </row>
    <row r="1181" spans="1:6" ht="12.75">
      <c r="A1181" s="3">
        <v>3</v>
      </c>
      <c r="B1181" s="3"/>
      <c r="C1181" s="4" t="str">
        <f ca="1">INDIRECT(ADDRESS(4+MOD(A1181-D1176+2*$E$2+1,2*$E$2+1),3))</f>
        <v>Player 9</v>
      </c>
      <c r="D1181" s="3" t="str">
        <f ca="1">INDIRECT(ADDRESS(4+MOD(2*$E$2+2-A1181-D1176+2*$E$2+1,2*$E$2+1),3))</f>
        <v>Player 4</v>
      </c>
      <c r="E1181" s="3"/>
      <c r="F1181" s="9"/>
    </row>
    <row r="1182" spans="1:6" ht="12.75">
      <c r="A1182" s="3">
        <v>4</v>
      </c>
      <c r="B1182" s="3"/>
      <c r="C1182" s="4" t="str">
        <f ca="1">INDIRECT(ADDRESS(4+MOD(A1182-D1176+2*$E$2+1,2*$E$2+1),3))</f>
        <v>Player 10</v>
      </c>
      <c r="D1182" s="3" t="str">
        <f ca="1">INDIRECT(ADDRESS(4+MOD(2*$E$2+2-A1182-D1176+2*$E$2+1,2*$E$2+1),3))</f>
        <v>Player 3</v>
      </c>
      <c r="E1182" s="3"/>
      <c r="F1182" s="9"/>
    </row>
    <row r="1183" spans="1:6" ht="12.75">
      <c r="A1183" s="3">
        <v>5</v>
      </c>
      <c r="B1183" s="3"/>
      <c r="C1183" s="4" t="str">
        <f ca="1">INDIRECT(ADDRESS(4+MOD(A1183-D1176+2*$E$2+1,2*$E$2+1),3))</f>
        <v>Player 11</v>
      </c>
      <c r="D1183" s="3" t="str">
        <f ca="1">INDIRECT(ADDRESS(4+MOD(2*$E$2+2-A1183-D1176+2*$E$2+1,2*$E$2+1),3))</f>
        <v>Player 2</v>
      </c>
      <c r="E1183" s="3"/>
      <c r="F1183" s="9"/>
    </row>
    <row r="1184" spans="1:6" ht="12.75">
      <c r="A1184" s="3">
        <v>6</v>
      </c>
      <c r="B1184" s="3"/>
      <c r="C1184" s="4" t="str">
        <f ca="1">INDIRECT(ADDRESS(4+MOD(A1184-D1176+2*$E$2+1,2*$E$2+1),3))</f>
        <v>Player 12</v>
      </c>
      <c r="D1184" s="3" t="str">
        <f ca="1">INDIRECT(ADDRESS(4+MOD(2*$E$2+2-A1184-D1176+2*$E$2+1,2*$E$2+1),3))</f>
        <v>Player 1</v>
      </c>
      <c r="E1184" s="3"/>
      <c r="F1184" s="9"/>
    </row>
    <row r="1185" spans="1:6" ht="12.75">
      <c r="A1185" s="3">
        <v>7</v>
      </c>
      <c r="B1185" s="3"/>
      <c r="C1185" s="4" t="str">
        <f ca="1">INDIRECT(ADDRESS(4+MOD(A1185-D1176+2*$E$2+1,2*$E$2+1),3))</f>
        <v>Player 13</v>
      </c>
      <c r="D1185" s="3" t="str">
        <f ca="1">INDIRECT(ADDRESS(4+MOD(2*$E$2+2-A1185-D1176+2*$E$2+1,2*$E$2+1),3))</f>
        <v>Player 41 or Rest</v>
      </c>
      <c r="E1185" s="3"/>
      <c r="F1185" s="9"/>
    </row>
    <row r="1186" spans="1:6" ht="12.75">
      <c r="A1186" s="3">
        <v>8</v>
      </c>
      <c r="B1186" s="3"/>
      <c r="C1186" s="4" t="str">
        <f ca="1">INDIRECT(ADDRESS(4+MOD(A1186-D1176+2*$E$2+1,2*$E$2+1),3))</f>
        <v>Player 14</v>
      </c>
      <c r="D1186" s="3" t="str">
        <f ca="1">INDIRECT(ADDRESS(4+MOD(2*$E$2+2-A1186-D1176+2*$E$2+1,2*$E$2+1),3))</f>
        <v>Player 40</v>
      </c>
      <c r="E1186" s="3"/>
      <c r="F1186" s="9"/>
    </row>
    <row r="1187" spans="1:6" ht="12.75">
      <c r="A1187" s="3">
        <v>9</v>
      </c>
      <c r="B1187" s="3"/>
      <c r="C1187" s="4" t="str">
        <f ca="1">INDIRECT(ADDRESS(4+MOD(A1187-D1176+2*$E$2+1,2*$E$2+1),3))</f>
        <v>Player 15</v>
      </c>
      <c r="D1187" s="3" t="str">
        <f ca="1">INDIRECT(ADDRESS(4+MOD(2*$E$2+2-A1187-D1176+2*$E$2+1,2*$E$2+1),3))</f>
        <v>Player 39</v>
      </c>
      <c r="E1187" s="3"/>
      <c r="F1187" s="9"/>
    </row>
    <row r="1188" spans="1:6" ht="12.75">
      <c r="A1188" s="3">
        <v>10</v>
      </c>
      <c r="B1188" s="3"/>
      <c r="C1188" s="4" t="str">
        <f ca="1">INDIRECT(ADDRESS(4+MOD(A1188-D1176+2*$E$2+1,2*$E$2+1),3))</f>
        <v>Player 16</v>
      </c>
      <c r="D1188" s="3" t="str">
        <f ca="1">INDIRECT(ADDRESS(4+MOD(2*$E$2+2-A1188-D1176+2*$E$2+1,2*$E$2+1),3))</f>
        <v>Player 38</v>
      </c>
      <c r="E1188" s="3"/>
      <c r="F1188" s="9"/>
    </row>
    <row r="1189" spans="1:6" ht="12.75">
      <c r="A1189" s="3">
        <v>11</v>
      </c>
      <c r="B1189" s="3"/>
      <c r="C1189" s="4" t="str">
        <f ca="1">INDIRECT(ADDRESS(4+MOD(A1189-D1176+2*$E$2+1,2*$E$2+1),3))</f>
        <v>Player 17</v>
      </c>
      <c r="D1189" s="3" t="str">
        <f ca="1">INDIRECT(ADDRESS(4+MOD(2*$E$2+2-A1189-D1176+2*$E$2+1,2*$E$2+1),3))</f>
        <v>Player 37</v>
      </c>
      <c r="E1189" s="3"/>
      <c r="F1189" s="9"/>
    </row>
    <row r="1190" spans="1:6" ht="12.75">
      <c r="A1190" s="3">
        <v>12</v>
      </c>
      <c r="B1190" s="3"/>
      <c r="C1190" s="4" t="str">
        <f ca="1">INDIRECT(ADDRESS(4+MOD(A1190-D1176+2*$E$2+1,2*$E$2+1),3))</f>
        <v>Player 18</v>
      </c>
      <c r="D1190" s="3" t="str">
        <f ca="1">INDIRECT(ADDRESS(4+MOD(2*$E$2+2-A1190-D1176+2*$E$2+1,2*$E$2+1),3))</f>
        <v>Player 36</v>
      </c>
      <c r="E1190" s="3"/>
      <c r="F1190" s="9"/>
    </row>
    <row r="1191" spans="1:6" ht="12.75">
      <c r="A1191" s="3">
        <v>13</v>
      </c>
      <c r="B1191" s="3"/>
      <c r="C1191" s="4" t="str">
        <f ca="1">INDIRECT(ADDRESS(4+MOD(A1191-D1176+2*$E$2+1,2*$E$2+1),3))</f>
        <v>Player 19</v>
      </c>
      <c r="D1191" s="3" t="str">
        <f ca="1">INDIRECT(ADDRESS(4+MOD(2*$E$2+2-A1191-D1176+2*$E$2+1,2*$E$2+1),3))</f>
        <v>Player 35</v>
      </c>
      <c r="E1191" s="3"/>
      <c r="F1191" s="9"/>
    </row>
    <row r="1192" spans="1:6" ht="12.75">
      <c r="A1192" s="3">
        <v>14</v>
      </c>
      <c r="B1192" s="3"/>
      <c r="C1192" s="4" t="str">
        <f ca="1">INDIRECT(ADDRESS(4+MOD(A1192-D1176+2*$E$2+1,2*$E$2+1),3))</f>
        <v>Player 20</v>
      </c>
      <c r="D1192" s="3" t="str">
        <f ca="1">INDIRECT(ADDRESS(4+MOD(2*$E$2+2-A1192-D1176+2*$E$2+1,2*$E$2+1),3))</f>
        <v>Player 34</v>
      </c>
      <c r="E1192" s="3"/>
      <c r="F1192" s="9"/>
    </row>
    <row r="1193" spans="1:6" ht="12.75">
      <c r="A1193" s="3">
        <v>15</v>
      </c>
      <c r="B1193" s="3"/>
      <c r="C1193" s="4" t="str">
        <f ca="1">INDIRECT(ADDRESS(4+MOD(A1193-D1176+2*$E$2+1,2*$E$2+1),3))</f>
        <v>Player 21</v>
      </c>
      <c r="D1193" s="3" t="str">
        <f ca="1">INDIRECT(ADDRESS(4+MOD(2*$E$2+2-A1193-D1176+2*$E$2+1,2*$E$2+1),3))</f>
        <v>Player 33</v>
      </c>
      <c r="E1193" s="3"/>
      <c r="F1193" s="9"/>
    </row>
    <row r="1194" spans="1:6" ht="12.75">
      <c r="A1194" s="3">
        <v>16</v>
      </c>
      <c r="B1194" s="3"/>
      <c r="C1194" s="4" t="str">
        <f ca="1">INDIRECT(ADDRESS(4+MOD(A1194-D1176+2*$E$2+1,2*$E$2+1),3))</f>
        <v>Player 22</v>
      </c>
      <c r="D1194" s="3" t="str">
        <f ca="1">INDIRECT(ADDRESS(4+MOD(2*$E$2+2-A1194-D1176+2*$E$2+1,2*$E$2+1),3))</f>
        <v>Player 32</v>
      </c>
      <c r="E1194" s="3"/>
      <c r="F1194" s="9"/>
    </row>
    <row r="1195" spans="1:6" ht="12.75">
      <c r="A1195" s="3">
        <v>17</v>
      </c>
      <c r="B1195" s="3"/>
      <c r="C1195" s="4" t="str">
        <f ca="1">INDIRECT(ADDRESS(4+MOD(A1195-D1176+2*$E$2+1,2*$E$2+1),3))</f>
        <v>Player 23</v>
      </c>
      <c r="D1195" s="3" t="str">
        <f ca="1">INDIRECT(ADDRESS(4+MOD(2*$E$2+2-A1195-D1176+2*$E$2+1,2*$E$2+1),3))</f>
        <v>Player 31</v>
      </c>
      <c r="E1195" s="3"/>
      <c r="F1195" s="9"/>
    </row>
    <row r="1196" spans="1:6" ht="12.75">
      <c r="A1196" s="3">
        <v>18</v>
      </c>
      <c r="B1196" s="3"/>
      <c r="C1196" s="4" t="str">
        <f ca="1">INDIRECT(ADDRESS(4+MOD(A1196-D1176+2*$E$2+1,2*$E$2+1),3))</f>
        <v>Player 24</v>
      </c>
      <c r="D1196" s="3" t="str">
        <f ca="1">INDIRECT(ADDRESS(4+MOD(2*$E$2+2-A1196-D1176+2*$E$2+1,2*$E$2+1),3))</f>
        <v>Player 30</v>
      </c>
      <c r="E1196" s="3"/>
      <c r="F1196" s="9"/>
    </row>
    <row r="1197" spans="1:6" ht="12.75">
      <c r="A1197" s="3">
        <v>19</v>
      </c>
      <c r="B1197" s="3"/>
      <c r="C1197" s="4" t="str">
        <f ca="1">INDIRECT(ADDRESS(4+MOD(A1197-D1176+2*$E$2+1,2*$E$2+1),3))</f>
        <v>Player 25</v>
      </c>
      <c r="D1197" s="3" t="str">
        <f ca="1">INDIRECT(ADDRESS(4+MOD(2*$E$2+2-A1197-D1176+2*$E$2+1,2*$E$2+1),3))</f>
        <v>Player 29</v>
      </c>
      <c r="E1197" s="3"/>
      <c r="F1197" s="9"/>
    </row>
    <row r="1198" spans="1:6" ht="12.75">
      <c r="A1198" s="3">
        <v>20</v>
      </c>
      <c r="B1198" s="3"/>
      <c r="C1198" s="4" t="str">
        <f ca="1">INDIRECT(ADDRESS(4+MOD(A1198-D1176+2*$E$2+1,2*$E$2+1),3))</f>
        <v>Player 26</v>
      </c>
      <c r="D1198" s="3" t="str">
        <f ca="1">INDIRECT(ADDRESS(4+MOD(2*$E$2+2-A1198-D1176+2*$E$2+1,2*$E$2+1),3))</f>
        <v>Player 28</v>
      </c>
      <c r="E1198" s="3"/>
      <c r="F1198" s="9"/>
    </row>
    <row r="1199" spans="1:6" ht="12.75">
      <c r="A1199" s="6"/>
      <c r="B1199" s="6"/>
      <c r="C1199" s="7" t="str">
        <f ca="1">INDIRECT(ADDRESS(4+MOD($E$2+1-D1176+2*$E$2+1,2*$E$2+1),3))</f>
        <v>Player 27</v>
      </c>
      <c r="D1199" s="6" t="s">
        <v>6</v>
      </c>
      <c r="E1199" s="6"/>
      <c r="F1199" s="10"/>
    </row>
    <row r="1205" ht="12.75">
      <c r="A1205" t="s">
        <v>9</v>
      </c>
    </row>
    <row r="1206" spans="3:4" ht="12.75">
      <c r="C1206" s="1" t="s">
        <v>58</v>
      </c>
      <c r="D1206" s="2">
        <v>37</v>
      </c>
    </row>
    <row r="1208" spans="1:6" ht="12.75">
      <c r="A1208" s="3" t="s">
        <v>5</v>
      </c>
      <c r="B1208" s="5" t="s">
        <v>3</v>
      </c>
      <c r="C1208" s="4" t="s">
        <v>11</v>
      </c>
      <c r="D1208" s="3" t="s">
        <v>10</v>
      </c>
      <c r="E1208" s="5" t="s">
        <v>3</v>
      </c>
      <c r="F1208" s="9" t="s">
        <v>4</v>
      </c>
    </row>
    <row r="1209" spans="1:6" ht="12.75">
      <c r="A1209" s="3">
        <v>1</v>
      </c>
      <c r="B1209" s="3"/>
      <c r="C1209" s="4" t="str">
        <f ca="1">INDIRECT(ADDRESS(4+MOD(A1209-D1206+2*$E$2+1,2*$E$2+1),3))</f>
        <v>Player 6</v>
      </c>
      <c r="D1209" s="3" t="str">
        <f ca="1">INDIRECT(ADDRESS(4+MOD(2*$E$2+2-A1209-D1206+2*$E$2+1,2*$E$2+1),3))</f>
        <v>Player 5</v>
      </c>
      <c r="E1209" s="3"/>
      <c r="F1209" s="9"/>
    </row>
    <row r="1210" spans="1:6" ht="12.75">
      <c r="A1210" s="3">
        <v>2</v>
      </c>
      <c r="B1210" s="3"/>
      <c r="C1210" s="4" t="str">
        <f ca="1">INDIRECT(ADDRESS(4+MOD(A1210-D1206+2*$E$2+1,2*$E$2+1),3))</f>
        <v>Player 7</v>
      </c>
      <c r="D1210" s="3" t="str">
        <f ca="1">INDIRECT(ADDRESS(4+MOD(2*$E$2+2-A1210-D1206+2*$E$2+1,2*$E$2+1),3))</f>
        <v>Player 4</v>
      </c>
      <c r="E1210" s="3"/>
      <c r="F1210" s="9"/>
    </row>
    <row r="1211" spans="1:6" ht="12.75">
      <c r="A1211" s="3">
        <v>3</v>
      </c>
      <c r="B1211" s="3"/>
      <c r="C1211" s="4" t="str">
        <f ca="1">INDIRECT(ADDRESS(4+MOD(A1211-D1206+2*$E$2+1,2*$E$2+1),3))</f>
        <v>Player 8</v>
      </c>
      <c r="D1211" s="3" t="str">
        <f ca="1">INDIRECT(ADDRESS(4+MOD(2*$E$2+2-A1211-D1206+2*$E$2+1,2*$E$2+1),3))</f>
        <v>Player 3</v>
      </c>
      <c r="E1211" s="3"/>
      <c r="F1211" s="9"/>
    </row>
    <row r="1212" spans="1:6" ht="12.75">
      <c r="A1212" s="3">
        <v>4</v>
      </c>
      <c r="B1212" s="3"/>
      <c r="C1212" s="4" t="str">
        <f ca="1">INDIRECT(ADDRESS(4+MOD(A1212-D1206+2*$E$2+1,2*$E$2+1),3))</f>
        <v>Player 9</v>
      </c>
      <c r="D1212" s="3" t="str">
        <f ca="1">INDIRECT(ADDRESS(4+MOD(2*$E$2+2-A1212-D1206+2*$E$2+1,2*$E$2+1),3))</f>
        <v>Player 2</v>
      </c>
      <c r="E1212" s="3"/>
      <c r="F1212" s="9"/>
    </row>
    <row r="1213" spans="1:6" ht="12.75">
      <c r="A1213" s="3">
        <v>5</v>
      </c>
      <c r="B1213" s="3"/>
      <c r="C1213" s="4" t="str">
        <f ca="1">INDIRECT(ADDRESS(4+MOD(A1213-D1206+2*$E$2+1,2*$E$2+1),3))</f>
        <v>Player 10</v>
      </c>
      <c r="D1213" s="3" t="str">
        <f ca="1">INDIRECT(ADDRESS(4+MOD(2*$E$2+2-A1213-D1206+2*$E$2+1,2*$E$2+1),3))</f>
        <v>Player 1</v>
      </c>
      <c r="E1213" s="3"/>
      <c r="F1213" s="9"/>
    </row>
    <row r="1214" spans="1:6" ht="12.75">
      <c r="A1214" s="3">
        <v>6</v>
      </c>
      <c r="B1214" s="3"/>
      <c r="C1214" s="4" t="str">
        <f ca="1">INDIRECT(ADDRESS(4+MOD(A1214-D1206+2*$E$2+1,2*$E$2+1),3))</f>
        <v>Player 11</v>
      </c>
      <c r="D1214" s="3" t="str">
        <f ca="1">INDIRECT(ADDRESS(4+MOD(2*$E$2+2-A1214-D1206+2*$E$2+1,2*$E$2+1),3))</f>
        <v>Player 41 or Rest</v>
      </c>
      <c r="E1214" s="3"/>
      <c r="F1214" s="9"/>
    </row>
    <row r="1215" spans="1:6" ht="12.75">
      <c r="A1215" s="3">
        <v>7</v>
      </c>
      <c r="B1215" s="3"/>
      <c r="C1215" s="4" t="str">
        <f ca="1">INDIRECT(ADDRESS(4+MOD(A1215-D1206+2*$E$2+1,2*$E$2+1),3))</f>
        <v>Player 12</v>
      </c>
      <c r="D1215" s="3" t="str">
        <f ca="1">INDIRECT(ADDRESS(4+MOD(2*$E$2+2-A1215-D1206+2*$E$2+1,2*$E$2+1),3))</f>
        <v>Player 40</v>
      </c>
      <c r="E1215" s="3"/>
      <c r="F1215" s="9"/>
    </row>
    <row r="1216" spans="1:6" ht="12.75">
      <c r="A1216" s="3">
        <v>8</v>
      </c>
      <c r="B1216" s="3"/>
      <c r="C1216" s="4" t="str">
        <f ca="1">INDIRECT(ADDRESS(4+MOD(A1216-D1206+2*$E$2+1,2*$E$2+1),3))</f>
        <v>Player 13</v>
      </c>
      <c r="D1216" s="3" t="str">
        <f ca="1">INDIRECT(ADDRESS(4+MOD(2*$E$2+2-A1216-D1206+2*$E$2+1,2*$E$2+1),3))</f>
        <v>Player 39</v>
      </c>
      <c r="E1216" s="3"/>
      <c r="F1216" s="9"/>
    </row>
    <row r="1217" spans="1:6" ht="12.75">
      <c r="A1217" s="3">
        <v>9</v>
      </c>
      <c r="B1217" s="3"/>
      <c r="C1217" s="4" t="str">
        <f ca="1">INDIRECT(ADDRESS(4+MOD(A1217-D1206+2*$E$2+1,2*$E$2+1),3))</f>
        <v>Player 14</v>
      </c>
      <c r="D1217" s="3" t="str">
        <f ca="1">INDIRECT(ADDRESS(4+MOD(2*$E$2+2-A1217-D1206+2*$E$2+1,2*$E$2+1),3))</f>
        <v>Player 38</v>
      </c>
      <c r="E1217" s="3"/>
      <c r="F1217" s="9"/>
    </row>
    <row r="1218" spans="1:6" ht="12.75">
      <c r="A1218" s="3">
        <v>10</v>
      </c>
      <c r="B1218" s="3"/>
      <c r="C1218" s="4" t="str">
        <f ca="1">INDIRECT(ADDRESS(4+MOD(A1218-D1206+2*$E$2+1,2*$E$2+1),3))</f>
        <v>Player 15</v>
      </c>
      <c r="D1218" s="3" t="str">
        <f ca="1">INDIRECT(ADDRESS(4+MOD(2*$E$2+2-A1218-D1206+2*$E$2+1,2*$E$2+1),3))</f>
        <v>Player 37</v>
      </c>
      <c r="E1218" s="3"/>
      <c r="F1218" s="9"/>
    </row>
    <row r="1219" spans="1:6" ht="12.75">
      <c r="A1219" s="3">
        <v>11</v>
      </c>
      <c r="B1219" s="3"/>
      <c r="C1219" s="4" t="str">
        <f ca="1">INDIRECT(ADDRESS(4+MOD(A1219-D1206+2*$E$2+1,2*$E$2+1),3))</f>
        <v>Player 16</v>
      </c>
      <c r="D1219" s="3" t="str">
        <f ca="1">INDIRECT(ADDRESS(4+MOD(2*$E$2+2-A1219-D1206+2*$E$2+1,2*$E$2+1),3))</f>
        <v>Player 36</v>
      </c>
      <c r="E1219" s="3"/>
      <c r="F1219" s="9"/>
    </row>
    <row r="1220" spans="1:6" ht="12.75">
      <c r="A1220" s="3">
        <v>12</v>
      </c>
      <c r="B1220" s="3"/>
      <c r="C1220" s="4" t="str">
        <f ca="1">INDIRECT(ADDRESS(4+MOD(A1220-D1206+2*$E$2+1,2*$E$2+1),3))</f>
        <v>Player 17</v>
      </c>
      <c r="D1220" s="3" t="str">
        <f ca="1">INDIRECT(ADDRESS(4+MOD(2*$E$2+2-A1220-D1206+2*$E$2+1,2*$E$2+1),3))</f>
        <v>Player 35</v>
      </c>
      <c r="E1220" s="3"/>
      <c r="F1220" s="9"/>
    </row>
    <row r="1221" spans="1:6" ht="12.75">
      <c r="A1221" s="3">
        <v>13</v>
      </c>
      <c r="B1221" s="3"/>
      <c r="C1221" s="4" t="str">
        <f ca="1">INDIRECT(ADDRESS(4+MOD(A1221-D1206+2*$E$2+1,2*$E$2+1),3))</f>
        <v>Player 18</v>
      </c>
      <c r="D1221" s="3" t="str">
        <f ca="1">INDIRECT(ADDRESS(4+MOD(2*$E$2+2-A1221-D1206+2*$E$2+1,2*$E$2+1),3))</f>
        <v>Player 34</v>
      </c>
      <c r="E1221" s="3"/>
      <c r="F1221" s="9"/>
    </row>
    <row r="1222" spans="1:6" ht="12.75">
      <c r="A1222" s="3">
        <v>14</v>
      </c>
      <c r="B1222" s="3"/>
      <c r="C1222" s="4" t="str">
        <f ca="1">INDIRECT(ADDRESS(4+MOD(A1222-D1206+2*$E$2+1,2*$E$2+1),3))</f>
        <v>Player 19</v>
      </c>
      <c r="D1222" s="3" t="str">
        <f ca="1">INDIRECT(ADDRESS(4+MOD(2*$E$2+2-A1222-D1206+2*$E$2+1,2*$E$2+1),3))</f>
        <v>Player 33</v>
      </c>
      <c r="E1222" s="3"/>
      <c r="F1222" s="9"/>
    </row>
    <row r="1223" spans="1:6" ht="12.75">
      <c r="A1223" s="3">
        <v>15</v>
      </c>
      <c r="B1223" s="3"/>
      <c r="C1223" s="4" t="str">
        <f ca="1">INDIRECT(ADDRESS(4+MOD(A1223-D1206+2*$E$2+1,2*$E$2+1),3))</f>
        <v>Player 20</v>
      </c>
      <c r="D1223" s="3" t="str">
        <f ca="1">INDIRECT(ADDRESS(4+MOD(2*$E$2+2-A1223-D1206+2*$E$2+1,2*$E$2+1),3))</f>
        <v>Player 32</v>
      </c>
      <c r="E1223" s="3"/>
      <c r="F1223" s="9"/>
    </row>
    <row r="1224" spans="1:6" ht="12.75">
      <c r="A1224" s="3">
        <v>16</v>
      </c>
      <c r="B1224" s="3"/>
      <c r="C1224" s="4" t="str">
        <f ca="1">INDIRECT(ADDRESS(4+MOD(A1224-D1206+2*$E$2+1,2*$E$2+1),3))</f>
        <v>Player 21</v>
      </c>
      <c r="D1224" s="3" t="str">
        <f ca="1">INDIRECT(ADDRESS(4+MOD(2*$E$2+2-A1224-D1206+2*$E$2+1,2*$E$2+1),3))</f>
        <v>Player 31</v>
      </c>
      <c r="E1224" s="3"/>
      <c r="F1224" s="9"/>
    </row>
    <row r="1225" spans="1:6" ht="12.75">
      <c r="A1225" s="3">
        <v>17</v>
      </c>
      <c r="B1225" s="3"/>
      <c r="C1225" s="4" t="str">
        <f ca="1">INDIRECT(ADDRESS(4+MOD(A1225-D1206+2*$E$2+1,2*$E$2+1),3))</f>
        <v>Player 22</v>
      </c>
      <c r="D1225" s="3" t="str">
        <f ca="1">INDIRECT(ADDRESS(4+MOD(2*$E$2+2-A1225-D1206+2*$E$2+1,2*$E$2+1),3))</f>
        <v>Player 30</v>
      </c>
      <c r="E1225" s="3"/>
      <c r="F1225" s="9"/>
    </row>
    <row r="1226" spans="1:6" ht="12.75">
      <c r="A1226" s="3">
        <v>18</v>
      </c>
      <c r="B1226" s="3"/>
      <c r="C1226" s="4" t="str">
        <f ca="1">INDIRECT(ADDRESS(4+MOD(A1226-D1206+2*$E$2+1,2*$E$2+1),3))</f>
        <v>Player 23</v>
      </c>
      <c r="D1226" s="3" t="str">
        <f ca="1">INDIRECT(ADDRESS(4+MOD(2*$E$2+2-A1226-D1206+2*$E$2+1,2*$E$2+1),3))</f>
        <v>Player 29</v>
      </c>
      <c r="E1226" s="3"/>
      <c r="F1226" s="9"/>
    </row>
    <row r="1227" spans="1:6" ht="12.75">
      <c r="A1227" s="3">
        <v>19</v>
      </c>
      <c r="B1227" s="3"/>
      <c r="C1227" s="4" t="str">
        <f ca="1">INDIRECT(ADDRESS(4+MOD(A1227-D1206+2*$E$2+1,2*$E$2+1),3))</f>
        <v>Player 24</v>
      </c>
      <c r="D1227" s="3" t="str">
        <f ca="1">INDIRECT(ADDRESS(4+MOD(2*$E$2+2-A1227-D1206+2*$E$2+1,2*$E$2+1),3))</f>
        <v>Player 28</v>
      </c>
      <c r="E1227" s="3"/>
      <c r="F1227" s="9"/>
    </row>
    <row r="1228" spans="1:6" ht="12.75">
      <c r="A1228" s="3">
        <v>20</v>
      </c>
      <c r="B1228" s="3"/>
      <c r="C1228" s="4" t="str">
        <f ca="1">INDIRECT(ADDRESS(4+MOD(A1228-D1206+2*$E$2+1,2*$E$2+1),3))</f>
        <v>Player 25</v>
      </c>
      <c r="D1228" s="3" t="str">
        <f ca="1">INDIRECT(ADDRESS(4+MOD(2*$E$2+2-A1228-D1206+2*$E$2+1,2*$E$2+1),3))</f>
        <v>Player 27</v>
      </c>
      <c r="E1228" s="3"/>
      <c r="F1228" s="9"/>
    </row>
    <row r="1229" spans="1:6" ht="12.75">
      <c r="A1229" s="6"/>
      <c r="B1229" s="6"/>
      <c r="C1229" s="7" t="str">
        <f ca="1">INDIRECT(ADDRESS(4+MOD($E$2+1-D1206+2*$E$2+1,2*$E$2+1),3))</f>
        <v>Player 26</v>
      </c>
      <c r="D1229" s="6" t="s">
        <v>6</v>
      </c>
      <c r="E1229" s="6"/>
      <c r="F1229" s="10"/>
    </row>
    <row r="1236" ht="12.75">
      <c r="A1236" t="s">
        <v>9</v>
      </c>
    </row>
    <row r="1237" spans="3:4" ht="12.75">
      <c r="C1237" s="1" t="s">
        <v>58</v>
      </c>
      <c r="D1237" s="2">
        <v>38</v>
      </c>
    </row>
    <row r="1239" spans="1:6" ht="12.75">
      <c r="A1239" s="3" t="s">
        <v>5</v>
      </c>
      <c r="B1239" s="5" t="s">
        <v>3</v>
      </c>
      <c r="C1239" s="4" t="s">
        <v>11</v>
      </c>
      <c r="D1239" s="3" t="s">
        <v>10</v>
      </c>
      <c r="E1239" s="5" t="s">
        <v>3</v>
      </c>
      <c r="F1239" s="9" t="s">
        <v>4</v>
      </c>
    </row>
    <row r="1240" spans="1:6" ht="12.75">
      <c r="A1240" s="3">
        <v>1</v>
      </c>
      <c r="B1240" s="3"/>
      <c r="C1240" s="4" t="str">
        <f ca="1">INDIRECT(ADDRESS(4+MOD(A1240-D1237+2*$E$2+1,2*$E$2+1),3))</f>
        <v>Player 5</v>
      </c>
      <c r="D1240" s="3" t="str">
        <f ca="1">INDIRECT(ADDRESS(4+MOD(2*$E$2+2-A1240-D1237+2*$E$2+1,2*$E$2+1),3))</f>
        <v>Player 4</v>
      </c>
      <c r="E1240" s="3"/>
      <c r="F1240" s="9"/>
    </row>
    <row r="1241" spans="1:6" ht="12.75">
      <c r="A1241" s="3">
        <v>2</v>
      </c>
      <c r="B1241" s="3"/>
      <c r="C1241" s="4" t="str">
        <f ca="1">INDIRECT(ADDRESS(4+MOD(A1241-D1237+2*$E$2+1,2*$E$2+1),3))</f>
        <v>Player 6</v>
      </c>
      <c r="D1241" s="3" t="str">
        <f ca="1">INDIRECT(ADDRESS(4+MOD(2*$E$2+2-A1241-D1237+2*$E$2+1,2*$E$2+1),3))</f>
        <v>Player 3</v>
      </c>
      <c r="E1241" s="3"/>
      <c r="F1241" s="9"/>
    </row>
    <row r="1242" spans="1:6" ht="12.75">
      <c r="A1242" s="3">
        <v>3</v>
      </c>
      <c r="B1242" s="3"/>
      <c r="C1242" s="4" t="str">
        <f ca="1">INDIRECT(ADDRESS(4+MOD(A1242-D1237+2*$E$2+1,2*$E$2+1),3))</f>
        <v>Player 7</v>
      </c>
      <c r="D1242" s="3" t="str">
        <f ca="1">INDIRECT(ADDRESS(4+MOD(2*$E$2+2-A1242-D1237+2*$E$2+1,2*$E$2+1),3))</f>
        <v>Player 2</v>
      </c>
      <c r="E1242" s="3"/>
      <c r="F1242" s="9"/>
    </row>
    <row r="1243" spans="1:6" ht="12.75">
      <c r="A1243" s="3">
        <v>4</v>
      </c>
      <c r="B1243" s="3"/>
      <c r="C1243" s="4" t="str">
        <f ca="1">INDIRECT(ADDRESS(4+MOD(A1243-D1237+2*$E$2+1,2*$E$2+1),3))</f>
        <v>Player 8</v>
      </c>
      <c r="D1243" s="3" t="str">
        <f ca="1">INDIRECT(ADDRESS(4+MOD(2*$E$2+2-A1243-D1237+2*$E$2+1,2*$E$2+1),3))</f>
        <v>Player 1</v>
      </c>
      <c r="E1243" s="3"/>
      <c r="F1243" s="9"/>
    </row>
    <row r="1244" spans="1:6" ht="12.75">
      <c r="A1244" s="3">
        <v>5</v>
      </c>
      <c r="B1244" s="3"/>
      <c r="C1244" s="4" t="str">
        <f ca="1">INDIRECT(ADDRESS(4+MOD(A1244-D1237+2*$E$2+1,2*$E$2+1),3))</f>
        <v>Player 9</v>
      </c>
      <c r="D1244" s="3" t="str">
        <f ca="1">INDIRECT(ADDRESS(4+MOD(2*$E$2+2-A1244-D1237+2*$E$2+1,2*$E$2+1),3))</f>
        <v>Player 41 or Rest</v>
      </c>
      <c r="E1244" s="3"/>
      <c r="F1244" s="9"/>
    </row>
    <row r="1245" spans="1:6" ht="12.75">
      <c r="A1245" s="3">
        <v>6</v>
      </c>
      <c r="B1245" s="3"/>
      <c r="C1245" s="4" t="str">
        <f ca="1">INDIRECT(ADDRESS(4+MOD(A1245-D1237+2*$E$2+1,2*$E$2+1),3))</f>
        <v>Player 10</v>
      </c>
      <c r="D1245" s="3" t="str">
        <f ca="1">INDIRECT(ADDRESS(4+MOD(2*$E$2+2-A1245-D1237+2*$E$2+1,2*$E$2+1),3))</f>
        <v>Player 40</v>
      </c>
      <c r="E1245" s="3"/>
      <c r="F1245" s="9"/>
    </row>
    <row r="1246" spans="1:6" ht="12.75">
      <c r="A1246" s="3">
        <v>7</v>
      </c>
      <c r="B1246" s="3"/>
      <c r="C1246" s="4" t="str">
        <f ca="1">INDIRECT(ADDRESS(4+MOD(A1246-D1237+2*$E$2+1,2*$E$2+1),3))</f>
        <v>Player 11</v>
      </c>
      <c r="D1246" s="3" t="str">
        <f ca="1">INDIRECT(ADDRESS(4+MOD(2*$E$2+2-A1246-D1237+2*$E$2+1,2*$E$2+1),3))</f>
        <v>Player 39</v>
      </c>
      <c r="E1246" s="3"/>
      <c r="F1246" s="9"/>
    </row>
    <row r="1247" spans="1:6" ht="12.75">
      <c r="A1247" s="3">
        <v>8</v>
      </c>
      <c r="B1247" s="3"/>
      <c r="C1247" s="4" t="str">
        <f ca="1">INDIRECT(ADDRESS(4+MOD(A1247-D1237+2*$E$2+1,2*$E$2+1),3))</f>
        <v>Player 12</v>
      </c>
      <c r="D1247" s="3" t="str">
        <f ca="1">INDIRECT(ADDRESS(4+MOD(2*$E$2+2-A1247-D1237+2*$E$2+1,2*$E$2+1),3))</f>
        <v>Player 38</v>
      </c>
      <c r="E1247" s="3"/>
      <c r="F1247" s="9"/>
    </row>
    <row r="1248" spans="1:6" ht="12.75">
      <c r="A1248" s="3">
        <v>9</v>
      </c>
      <c r="B1248" s="3"/>
      <c r="C1248" s="4" t="str">
        <f ca="1">INDIRECT(ADDRESS(4+MOD(A1248-D1237+2*$E$2+1,2*$E$2+1),3))</f>
        <v>Player 13</v>
      </c>
      <c r="D1248" s="3" t="str">
        <f ca="1">INDIRECT(ADDRESS(4+MOD(2*$E$2+2-A1248-D1237+2*$E$2+1,2*$E$2+1),3))</f>
        <v>Player 37</v>
      </c>
      <c r="E1248" s="3"/>
      <c r="F1248" s="9"/>
    </row>
    <row r="1249" spans="1:6" ht="12.75">
      <c r="A1249" s="3">
        <v>10</v>
      </c>
      <c r="B1249" s="3"/>
      <c r="C1249" s="4" t="str">
        <f ca="1">INDIRECT(ADDRESS(4+MOD(A1249-D1237+2*$E$2+1,2*$E$2+1),3))</f>
        <v>Player 14</v>
      </c>
      <c r="D1249" s="3" t="str">
        <f ca="1">INDIRECT(ADDRESS(4+MOD(2*$E$2+2-A1249-D1237+2*$E$2+1,2*$E$2+1),3))</f>
        <v>Player 36</v>
      </c>
      <c r="E1249" s="3"/>
      <c r="F1249" s="9"/>
    </row>
    <row r="1250" spans="1:6" ht="12.75">
      <c r="A1250" s="3">
        <v>11</v>
      </c>
      <c r="B1250" s="3"/>
      <c r="C1250" s="4" t="str">
        <f ca="1">INDIRECT(ADDRESS(4+MOD(A1250-D1237+2*$E$2+1,2*$E$2+1),3))</f>
        <v>Player 15</v>
      </c>
      <c r="D1250" s="3" t="str">
        <f ca="1">INDIRECT(ADDRESS(4+MOD(2*$E$2+2-A1250-D1237+2*$E$2+1,2*$E$2+1),3))</f>
        <v>Player 35</v>
      </c>
      <c r="E1250" s="3"/>
      <c r="F1250" s="9"/>
    </row>
    <row r="1251" spans="1:6" ht="12.75">
      <c r="A1251" s="3">
        <v>12</v>
      </c>
      <c r="B1251" s="3"/>
      <c r="C1251" s="4" t="str">
        <f ca="1">INDIRECT(ADDRESS(4+MOD(A1251-D1237+2*$E$2+1,2*$E$2+1),3))</f>
        <v>Player 16</v>
      </c>
      <c r="D1251" s="3" t="str">
        <f ca="1">INDIRECT(ADDRESS(4+MOD(2*$E$2+2-A1251-D1237+2*$E$2+1,2*$E$2+1),3))</f>
        <v>Player 34</v>
      </c>
      <c r="E1251" s="3"/>
      <c r="F1251" s="9"/>
    </row>
    <row r="1252" spans="1:6" ht="12.75">
      <c r="A1252" s="3">
        <v>13</v>
      </c>
      <c r="B1252" s="3"/>
      <c r="C1252" s="4" t="str">
        <f ca="1">INDIRECT(ADDRESS(4+MOD(A1252-D1237+2*$E$2+1,2*$E$2+1),3))</f>
        <v>Player 17</v>
      </c>
      <c r="D1252" s="3" t="str">
        <f ca="1">INDIRECT(ADDRESS(4+MOD(2*$E$2+2-A1252-D1237+2*$E$2+1,2*$E$2+1),3))</f>
        <v>Player 33</v>
      </c>
      <c r="E1252" s="3"/>
      <c r="F1252" s="9"/>
    </row>
    <row r="1253" spans="1:6" ht="12.75">
      <c r="A1253" s="3">
        <v>14</v>
      </c>
      <c r="B1253" s="3"/>
      <c r="C1253" s="4" t="str">
        <f ca="1">INDIRECT(ADDRESS(4+MOD(A1253-D1237+2*$E$2+1,2*$E$2+1),3))</f>
        <v>Player 18</v>
      </c>
      <c r="D1253" s="3" t="str">
        <f ca="1">INDIRECT(ADDRESS(4+MOD(2*$E$2+2-A1253-D1237+2*$E$2+1,2*$E$2+1),3))</f>
        <v>Player 32</v>
      </c>
      <c r="E1253" s="3"/>
      <c r="F1253" s="9"/>
    </row>
    <row r="1254" spans="1:6" ht="12.75">
      <c r="A1254" s="3">
        <v>15</v>
      </c>
      <c r="B1254" s="3"/>
      <c r="C1254" s="4" t="str">
        <f ca="1">INDIRECT(ADDRESS(4+MOD(A1254-D1237+2*$E$2+1,2*$E$2+1),3))</f>
        <v>Player 19</v>
      </c>
      <c r="D1254" s="3" t="str">
        <f ca="1">INDIRECT(ADDRESS(4+MOD(2*$E$2+2-A1254-D1237+2*$E$2+1,2*$E$2+1),3))</f>
        <v>Player 31</v>
      </c>
      <c r="E1254" s="3"/>
      <c r="F1254" s="9"/>
    </row>
    <row r="1255" spans="1:6" ht="12.75">
      <c r="A1255" s="3">
        <v>16</v>
      </c>
      <c r="B1255" s="3"/>
      <c r="C1255" s="4" t="str">
        <f ca="1">INDIRECT(ADDRESS(4+MOD(A1255-D1237+2*$E$2+1,2*$E$2+1),3))</f>
        <v>Player 20</v>
      </c>
      <c r="D1255" s="3" t="str">
        <f ca="1">INDIRECT(ADDRESS(4+MOD(2*$E$2+2-A1255-D1237+2*$E$2+1,2*$E$2+1),3))</f>
        <v>Player 30</v>
      </c>
      <c r="E1255" s="3"/>
      <c r="F1255" s="9"/>
    </row>
    <row r="1256" spans="1:6" ht="12.75">
      <c r="A1256" s="3">
        <v>17</v>
      </c>
      <c r="B1256" s="3"/>
      <c r="C1256" s="4" t="str">
        <f ca="1">INDIRECT(ADDRESS(4+MOD(A1256-D1237+2*$E$2+1,2*$E$2+1),3))</f>
        <v>Player 21</v>
      </c>
      <c r="D1256" s="3" t="str">
        <f ca="1">INDIRECT(ADDRESS(4+MOD(2*$E$2+2-A1256-D1237+2*$E$2+1,2*$E$2+1),3))</f>
        <v>Player 29</v>
      </c>
      <c r="E1256" s="3"/>
      <c r="F1256" s="9"/>
    </row>
    <row r="1257" spans="1:6" ht="12.75">
      <c r="A1257" s="3">
        <v>18</v>
      </c>
      <c r="B1257" s="3"/>
      <c r="C1257" s="4" t="str">
        <f ca="1">INDIRECT(ADDRESS(4+MOD(A1257-D1237+2*$E$2+1,2*$E$2+1),3))</f>
        <v>Player 22</v>
      </c>
      <c r="D1257" s="3" t="str">
        <f ca="1">INDIRECT(ADDRESS(4+MOD(2*$E$2+2-A1257-D1237+2*$E$2+1,2*$E$2+1),3))</f>
        <v>Player 28</v>
      </c>
      <c r="E1257" s="3"/>
      <c r="F1257" s="9"/>
    </row>
    <row r="1258" spans="1:6" ht="12.75">
      <c r="A1258" s="3">
        <v>19</v>
      </c>
      <c r="B1258" s="3"/>
      <c r="C1258" s="4" t="str">
        <f ca="1">INDIRECT(ADDRESS(4+MOD(A1258-D1237+2*$E$2+1,2*$E$2+1),3))</f>
        <v>Player 23</v>
      </c>
      <c r="D1258" s="3" t="str">
        <f ca="1">INDIRECT(ADDRESS(4+MOD(2*$E$2+2-A1258-D1237+2*$E$2+1,2*$E$2+1),3))</f>
        <v>Player 27</v>
      </c>
      <c r="E1258" s="3"/>
      <c r="F1258" s="9"/>
    </row>
    <row r="1259" spans="1:6" ht="12.75">
      <c r="A1259" s="3">
        <v>20</v>
      </c>
      <c r="B1259" s="3"/>
      <c r="C1259" s="4" t="str">
        <f ca="1">INDIRECT(ADDRESS(4+MOD(A1259-D1237+2*$E$2+1,2*$E$2+1),3))</f>
        <v>Player 24</v>
      </c>
      <c r="D1259" s="3" t="str">
        <f ca="1">INDIRECT(ADDRESS(4+MOD(2*$E$2+2-A1259-D1237+2*$E$2+1,2*$E$2+1),3))</f>
        <v>Player 26</v>
      </c>
      <c r="E1259" s="3"/>
      <c r="F1259" s="9"/>
    </row>
    <row r="1260" spans="1:6" ht="12.75">
      <c r="A1260" s="6"/>
      <c r="B1260" s="6"/>
      <c r="C1260" s="7" t="str">
        <f ca="1">INDIRECT(ADDRESS(4+MOD($E$2+1-D1237+2*$E$2+1,2*$E$2+1),3))</f>
        <v>Player 25</v>
      </c>
      <c r="D1260" s="6" t="s">
        <v>6</v>
      </c>
      <c r="E1260" s="6"/>
      <c r="F1260" s="10"/>
    </row>
    <row r="1266" ht="12.75">
      <c r="A1266" t="s">
        <v>9</v>
      </c>
    </row>
    <row r="1267" spans="3:4" ht="12.75">
      <c r="C1267" s="1" t="s">
        <v>58</v>
      </c>
      <c r="D1267" s="2">
        <v>39</v>
      </c>
    </row>
    <row r="1269" spans="1:6" ht="12.75">
      <c r="A1269" s="3" t="s">
        <v>5</v>
      </c>
      <c r="B1269" s="5" t="s">
        <v>3</v>
      </c>
      <c r="C1269" s="4" t="s">
        <v>11</v>
      </c>
      <c r="D1269" s="3" t="s">
        <v>10</v>
      </c>
      <c r="E1269" s="5" t="s">
        <v>3</v>
      </c>
      <c r="F1269" s="9" t="s">
        <v>4</v>
      </c>
    </row>
    <row r="1270" spans="1:6" ht="12.75">
      <c r="A1270" s="3">
        <v>1</v>
      </c>
      <c r="B1270" s="3"/>
      <c r="C1270" s="4" t="str">
        <f ca="1">INDIRECT(ADDRESS(4+MOD(A1270-D1267+2*$E$2+1,2*$E$2+1),3))</f>
        <v>Player 4</v>
      </c>
      <c r="D1270" s="3" t="str">
        <f ca="1">INDIRECT(ADDRESS(4+MOD(2*$E$2+2-A1270-D1267+2*$E$2+1,2*$E$2+1),3))</f>
        <v>Player 3</v>
      </c>
      <c r="E1270" s="3"/>
      <c r="F1270" s="9"/>
    </row>
    <row r="1271" spans="1:6" ht="12.75">
      <c r="A1271" s="3">
        <v>2</v>
      </c>
      <c r="B1271" s="3"/>
      <c r="C1271" s="4" t="str">
        <f ca="1">INDIRECT(ADDRESS(4+MOD(A1271-D1267+2*$E$2+1,2*$E$2+1),3))</f>
        <v>Player 5</v>
      </c>
      <c r="D1271" s="3" t="str">
        <f ca="1">INDIRECT(ADDRESS(4+MOD(2*$E$2+2-A1271-D1267+2*$E$2+1,2*$E$2+1),3))</f>
        <v>Player 2</v>
      </c>
      <c r="E1271" s="3"/>
      <c r="F1271" s="9"/>
    </row>
    <row r="1272" spans="1:6" ht="12.75">
      <c r="A1272" s="3">
        <v>3</v>
      </c>
      <c r="B1272" s="3"/>
      <c r="C1272" s="4" t="str">
        <f ca="1">INDIRECT(ADDRESS(4+MOD(A1272-D1267+2*$E$2+1,2*$E$2+1),3))</f>
        <v>Player 6</v>
      </c>
      <c r="D1272" s="3" t="str">
        <f ca="1">INDIRECT(ADDRESS(4+MOD(2*$E$2+2-A1272-D1267+2*$E$2+1,2*$E$2+1),3))</f>
        <v>Player 1</v>
      </c>
      <c r="E1272" s="3"/>
      <c r="F1272" s="9"/>
    </row>
    <row r="1273" spans="1:6" ht="12.75">
      <c r="A1273" s="3">
        <v>4</v>
      </c>
      <c r="B1273" s="3"/>
      <c r="C1273" s="4" t="str">
        <f ca="1">INDIRECT(ADDRESS(4+MOD(A1273-D1267+2*$E$2+1,2*$E$2+1),3))</f>
        <v>Player 7</v>
      </c>
      <c r="D1273" s="3" t="str">
        <f ca="1">INDIRECT(ADDRESS(4+MOD(2*$E$2+2-A1273-D1267+2*$E$2+1,2*$E$2+1),3))</f>
        <v>Player 41 or Rest</v>
      </c>
      <c r="E1273" s="3"/>
      <c r="F1273" s="9"/>
    </row>
    <row r="1274" spans="1:6" ht="12.75">
      <c r="A1274" s="3">
        <v>5</v>
      </c>
      <c r="B1274" s="3"/>
      <c r="C1274" s="4" t="str">
        <f ca="1">INDIRECT(ADDRESS(4+MOD(A1274-D1267+2*$E$2+1,2*$E$2+1),3))</f>
        <v>Player 8</v>
      </c>
      <c r="D1274" s="3" t="str">
        <f ca="1">INDIRECT(ADDRESS(4+MOD(2*$E$2+2-A1274-D1267+2*$E$2+1,2*$E$2+1),3))</f>
        <v>Player 40</v>
      </c>
      <c r="E1274" s="3"/>
      <c r="F1274" s="9"/>
    </row>
    <row r="1275" spans="1:6" ht="12.75">
      <c r="A1275" s="3">
        <v>6</v>
      </c>
      <c r="B1275" s="3"/>
      <c r="C1275" s="4" t="str">
        <f ca="1">INDIRECT(ADDRESS(4+MOD(A1275-D1267+2*$E$2+1,2*$E$2+1),3))</f>
        <v>Player 9</v>
      </c>
      <c r="D1275" s="3" t="str">
        <f ca="1">INDIRECT(ADDRESS(4+MOD(2*$E$2+2-A1275-D1267+2*$E$2+1,2*$E$2+1),3))</f>
        <v>Player 39</v>
      </c>
      <c r="E1275" s="3"/>
      <c r="F1275" s="9"/>
    </row>
    <row r="1276" spans="1:6" ht="12.75">
      <c r="A1276" s="3">
        <v>7</v>
      </c>
      <c r="B1276" s="3"/>
      <c r="C1276" s="4" t="str">
        <f ca="1">INDIRECT(ADDRESS(4+MOD(A1276-D1267+2*$E$2+1,2*$E$2+1),3))</f>
        <v>Player 10</v>
      </c>
      <c r="D1276" s="3" t="str">
        <f ca="1">INDIRECT(ADDRESS(4+MOD(2*$E$2+2-A1276-D1267+2*$E$2+1,2*$E$2+1),3))</f>
        <v>Player 38</v>
      </c>
      <c r="E1276" s="3"/>
      <c r="F1276" s="9"/>
    </row>
    <row r="1277" spans="1:6" ht="12.75">
      <c r="A1277" s="3">
        <v>8</v>
      </c>
      <c r="B1277" s="3"/>
      <c r="C1277" s="4" t="str">
        <f ca="1">INDIRECT(ADDRESS(4+MOD(A1277-D1267+2*$E$2+1,2*$E$2+1),3))</f>
        <v>Player 11</v>
      </c>
      <c r="D1277" s="3" t="str">
        <f ca="1">INDIRECT(ADDRESS(4+MOD(2*$E$2+2-A1277-D1267+2*$E$2+1,2*$E$2+1),3))</f>
        <v>Player 37</v>
      </c>
      <c r="E1277" s="3"/>
      <c r="F1277" s="9"/>
    </row>
    <row r="1278" spans="1:6" ht="12.75">
      <c r="A1278" s="3">
        <v>9</v>
      </c>
      <c r="B1278" s="3"/>
      <c r="C1278" s="4" t="str">
        <f ca="1">INDIRECT(ADDRESS(4+MOD(A1278-D1267+2*$E$2+1,2*$E$2+1),3))</f>
        <v>Player 12</v>
      </c>
      <c r="D1278" s="3" t="str">
        <f ca="1">INDIRECT(ADDRESS(4+MOD(2*$E$2+2-A1278-D1267+2*$E$2+1,2*$E$2+1),3))</f>
        <v>Player 36</v>
      </c>
      <c r="E1278" s="3"/>
      <c r="F1278" s="9"/>
    </row>
    <row r="1279" spans="1:6" ht="12.75">
      <c r="A1279" s="3">
        <v>10</v>
      </c>
      <c r="B1279" s="3"/>
      <c r="C1279" s="4" t="str">
        <f ca="1">INDIRECT(ADDRESS(4+MOD(A1279-D1267+2*$E$2+1,2*$E$2+1),3))</f>
        <v>Player 13</v>
      </c>
      <c r="D1279" s="3" t="str">
        <f ca="1">INDIRECT(ADDRESS(4+MOD(2*$E$2+2-A1279-D1267+2*$E$2+1,2*$E$2+1),3))</f>
        <v>Player 35</v>
      </c>
      <c r="E1279" s="3"/>
      <c r="F1279" s="9"/>
    </row>
    <row r="1280" spans="1:6" ht="12.75">
      <c r="A1280" s="3">
        <v>11</v>
      </c>
      <c r="B1280" s="3"/>
      <c r="C1280" s="4" t="str">
        <f ca="1">INDIRECT(ADDRESS(4+MOD(A1280-D1267+2*$E$2+1,2*$E$2+1),3))</f>
        <v>Player 14</v>
      </c>
      <c r="D1280" s="3" t="str">
        <f ca="1">INDIRECT(ADDRESS(4+MOD(2*$E$2+2-A1280-D1267+2*$E$2+1,2*$E$2+1),3))</f>
        <v>Player 34</v>
      </c>
      <c r="E1280" s="3"/>
      <c r="F1280" s="9"/>
    </row>
    <row r="1281" spans="1:6" ht="12.75">
      <c r="A1281" s="3">
        <v>12</v>
      </c>
      <c r="B1281" s="3"/>
      <c r="C1281" s="4" t="str">
        <f ca="1">INDIRECT(ADDRESS(4+MOD(A1281-D1267+2*$E$2+1,2*$E$2+1),3))</f>
        <v>Player 15</v>
      </c>
      <c r="D1281" s="3" t="str">
        <f ca="1">INDIRECT(ADDRESS(4+MOD(2*$E$2+2-A1281-D1267+2*$E$2+1,2*$E$2+1),3))</f>
        <v>Player 33</v>
      </c>
      <c r="E1281" s="3"/>
      <c r="F1281" s="9"/>
    </row>
    <row r="1282" spans="1:6" ht="12.75">
      <c r="A1282" s="3">
        <v>13</v>
      </c>
      <c r="B1282" s="3"/>
      <c r="C1282" s="4" t="str">
        <f ca="1">INDIRECT(ADDRESS(4+MOD(A1282-D1267+2*$E$2+1,2*$E$2+1),3))</f>
        <v>Player 16</v>
      </c>
      <c r="D1282" s="3" t="str">
        <f ca="1">INDIRECT(ADDRESS(4+MOD(2*$E$2+2-A1282-D1267+2*$E$2+1,2*$E$2+1),3))</f>
        <v>Player 32</v>
      </c>
      <c r="E1282" s="3"/>
      <c r="F1282" s="9"/>
    </row>
    <row r="1283" spans="1:6" ht="12.75">
      <c r="A1283" s="3">
        <v>14</v>
      </c>
      <c r="B1283" s="3"/>
      <c r="C1283" s="4" t="str">
        <f ca="1">INDIRECT(ADDRESS(4+MOD(A1283-D1267+2*$E$2+1,2*$E$2+1),3))</f>
        <v>Player 17</v>
      </c>
      <c r="D1283" s="3" t="str">
        <f ca="1">INDIRECT(ADDRESS(4+MOD(2*$E$2+2-A1283-D1267+2*$E$2+1,2*$E$2+1),3))</f>
        <v>Player 31</v>
      </c>
      <c r="E1283" s="3"/>
      <c r="F1283" s="9"/>
    </row>
    <row r="1284" spans="1:6" ht="12.75">
      <c r="A1284" s="3">
        <v>15</v>
      </c>
      <c r="B1284" s="3"/>
      <c r="C1284" s="4" t="str">
        <f ca="1">INDIRECT(ADDRESS(4+MOD(A1284-D1267+2*$E$2+1,2*$E$2+1),3))</f>
        <v>Player 18</v>
      </c>
      <c r="D1284" s="3" t="str">
        <f ca="1">INDIRECT(ADDRESS(4+MOD(2*$E$2+2-A1284-D1267+2*$E$2+1,2*$E$2+1),3))</f>
        <v>Player 30</v>
      </c>
      <c r="E1284" s="3"/>
      <c r="F1284" s="9"/>
    </row>
    <row r="1285" spans="1:6" ht="12.75">
      <c r="A1285" s="3">
        <v>16</v>
      </c>
      <c r="B1285" s="3"/>
      <c r="C1285" s="4" t="str">
        <f ca="1">INDIRECT(ADDRESS(4+MOD(A1285-D1267+2*$E$2+1,2*$E$2+1),3))</f>
        <v>Player 19</v>
      </c>
      <c r="D1285" s="3" t="str">
        <f ca="1">INDIRECT(ADDRESS(4+MOD(2*$E$2+2-A1285-D1267+2*$E$2+1,2*$E$2+1),3))</f>
        <v>Player 29</v>
      </c>
      <c r="E1285" s="3"/>
      <c r="F1285" s="9"/>
    </row>
    <row r="1286" spans="1:6" ht="12.75">
      <c r="A1286" s="3">
        <v>17</v>
      </c>
      <c r="B1286" s="3"/>
      <c r="C1286" s="4" t="str">
        <f ca="1">INDIRECT(ADDRESS(4+MOD(A1286-D1267+2*$E$2+1,2*$E$2+1),3))</f>
        <v>Player 20</v>
      </c>
      <c r="D1286" s="3" t="str">
        <f ca="1">INDIRECT(ADDRESS(4+MOD(2*$E$2+2-A1286-D1267+2*$E$2+1,2*$E$2+1),3))</f>
        <v>Player 28</v>
      </c>
      <c r="E1286" s="3"/>
      <c r="F1286" s="9"/>
    </row>
    <row r="1287" spans="1:6" ht="12.75">
      <c r="A1287" s="3">
        <v>18</v>
      </c>
      <c r="B1287" s="3"/>
      <c r="C1287" s="4" t="str">
        <f ca="1">INDIRECT(ADDRESS(4+MOD(A1287-D1267+2*$E$2+1,2*$E$2+1),3))</f>
        <v>Player 21</v>
      </c>
      <c r="D1287" s="3" t="str">
        <f ca="1">INDIRECT(ADDRESS(4+MOD(2*$E$2+2-A1287-D1267+2*$E$2+1,2*$E$2+1),3))</f>
        <v>Player 27</v>
      </c>
      <c r="E1287" s="3"/>
      <c r="F1287" s="9"/>
    </row>
    <row r="1288" spans="1:6" ht="12.75">
      <c r="A1288" s="3">
        <v>19</v>
      </c>
      <c r="B1288" s="3"/>
      <c r="C1288" s="4" t="str">
        <f ca="1">INDIRECT(ADDRESS(4+MOD(A1288-D1267+2*$E$2+1,2*$E$2+1),3))</f>
        <v>Player 22</v>
      </c>
      <c r="D1288" s="3" t="str">
        <f ca="1">INDIRECT(ADDRESS(4+MOD(2*$E$2+2-A1288-D1267+2*$E$2+1,2*$E$2+1),3))</f>
        <v>Player 26</v>
      </c>
      <c r="E1288" s="3"/>
      <c r="F1288" s="9"/>
    </row>
    <row r="1289" spans="1:6" ht="12.75">
      <c r="A1289" s="3">
        <v>20</v>
      </c>
      <c r="B1289" s="3"/>
      <c r="C1289" s="4" t="str">
        <f ca="1">INDIRECT(ADDRESS(4+MOD(A1289-D1267+2*$E$2+1,2*$E$2+1),3))</f>
        <v>Player 23</v>
      </c>
      <c r="D1289" s="3" t="str">
        <f ca="1">INDIRECT(ADDRESS(4+MOD(2*$E$2+2-A1289-D1267+2*$E$2+1,2*$E$2+1),3))</f>
        <v>Player 25</v>
      </c>
      <c r="E1289" s="3"/>
      <c r="F1289" s="9"/>
    </row>
    <row r="1290" spans="1:6" ht="12.75">
      <c r="A1290" s="6"/>
      <c r="B1290" s="6"/>
      <c r="C1290" s="7" t="str">
        <f ca="1">INDIRECT(ADDRESS(4+MOD($E$2+1-D1267+2*$E$2+1,2*$E$2+1),3))</f>
        <v>Player 24</v>
      </c>
      <c r="D1290" s="6" t="s">
        <v>6</v>
      </c>
      <c r="E1290" s="6"/>
      <c r="F1290" s="10"/>
    </row>
    <row r="1297" ht="12.75">
      <c r="A1297" t="s">
        <v>9</v>
      </c>
    </row>
    <row r="1298" spans="3:4" ht="12.75">
      <c r="C1298" s="1" t="s">
        <v>58</v>
      </c>
      <c r="D1298" s="2">
        <v>40</v>
      </c>
    </row>
    <row r="1300" spans="1:6" ht="12.75">
      <c r="A1300" s="3" t="s">
        <v>5</v>
      </c>
      <c r="B1300" s="5" t="s">
        <v>3</v>
      </c>
      <c r="C1300" s="4" t="s">
        <v>11</v>
      </c>
      <c r="D1300" s="3" t="s">
        <v>10</v>
      </c>
      <c r="E1300" s="5" t="s">
        <v>3</v>
      </c>
      <c r="F1300" s="9" t="s">
        <v>4</v>
      </c>
    </row>
    <row r="1301" spans="1:6" ht="12.75">
      <c r="A1301" s="3">
        <v>1</v>
      </c>
      <c r="B1301" s="3"/>
      <c r="C1301" s="4" t="str">
        <f ca="1">INDIRECT(ADDRESS(4+MOD(A1301-D1298+2*$E$2+1,2*$E$2+1),3))</f>
        <v>Player 3</v>
      </c>
      <c r="D1301" s="3" t="str">
        <f ca="1">INDIRECT(ADDRESS(4+MOD(2*$E$2+2-A1301-D1298+2*$E$2+1,2*$E$2+1),3))</f>
        <v>Player 2</v>
      </c>
      <c r="E1301" s="3"/>
      <c r="F1301" s="9"/>
    </row>
    <row r="1302" spans="1:6" ht="12.75">
      <c r="A1302" s="3">
        <v>2</v>
      </c>
      <c r="B1302" s="3"/>
      <c r="C1302" s="4" t="str">
        <f ca="1">INDIRECT(ADDRESS(4+MOD(A1302-D1298+2*$E$2+1,2*$E$2+1),3))</f>
        <v>Player 4</v>
      </c>
      <c r="D1302" s="3" t="str">
        <f ca="1">INDIRECT(ADDRESS(4+MOD(2*$E$2+2-A1302-D1298+2*$E$2+1,2*$E$2+1),3))</f>
        <v>Player 1</v>
      </c>
      <c r="E1302" s="3"/>
      <c r="F1302" s="9"/>
    </row>
    <row r="1303" spans="1:6" ht="12.75">
      <c r="A1303" s="3">
        <v>3</v>
      </c>
      <c r="B1303" s="3"/>
      <c r="C1303" s="4" t="str">
        <f ca="1">INDIRECT(ADDRESS(4+MOD(A1303-D1298+2*$E$2+1,2*$E$2+1),3))</f>
        <v>Player 5</v>
      </c>
      <c r="D1303" s="3" t="str">
        <f ca="1">INDIRECT(ADDRESS(4+MOD(2*$E$2+2-A1303-D1298+2*$E$2+1,2*$E$2+1),3))</f>
        <v>Player 41 or Rest</v>
      </c>
      <c r="E1303" s="3"/>
      <c r="F1303" s="9"/>
    </row>
    <row r="1304" spans="1:6" ht="12.75">
      <c r="A1304" s="3">
        <v>4</v>
      </c>
      <c r="B1304" s="3"/>
      <c r="C1304" s="4" t="str">
        <f ca="1">INDIRECT(ADDRESS(4+MOD(A1304-D1298+2*$E$2+1,2*$E$2+1),3))</f>
        <v>Player 6</v>
      </c>
      <c r="D1304" s="3" t="str">
        <f ca="1">INDIRECT(ADDRESS(4+MOD(2*$E$2+2-A1304-D1298+2*$E$2+1,2*$E$2+1),3))</f>
        <v>Player 40</v>
      </c>
      <c r="E1304" s="3"/>
      <c r="F1304" s="9"/>
    </row>
    <row r="1305" spans="1:6" ht="12.75">
      <c r="A1305" s="3">
        <v>5</v>
      </c>
      <c r="B1305" s="3"/>
      <c r="C1305" s="4" t="str">
        <f ca="1">INDIRECT(ADDRESS(4+MOD(A1305-D1298+2*$E$2+1,2*$E$2+1),3))</f>
        <v>Player 7</v>
      </c>
      <c r="D1305" s="3" t="str">
        <f ca="1">INDIRECT(ADDRESS(4+MOD(2*$E$2+2-A1305-D1298+2*$E$2+1,2*$E$2+1),3))</f>
        <v>Player 39</v>
      </c>
      <c r="E1305" s="3"/>
      <c r="F1305" s="9"/>
    </row>
    <row r="1306" spans="1:6" ht="12.75">
      <c r="A1306" s="3">
        <v>6</v>
      </c>
      <c r="B1306" s="3"/>
      <c r="C1306" s="4" t="str">
        <f ca="1">INDIRECT(ADDRESS(4+MOD(A1306-D1298+2*$E$2+1,2*$E$2+1),3))</f>
        <v>Player 8</v>
      </c>
      <c r="D1306" s="3" t="str">
        <f ca="1">INDIRECT(ADDRESS(4+MOD(2*$E$2+2-A1306-D1298+2*$E$2+1,2*$E$2+1),3))</f>
        <v>Player 38</v>
      </c>
      <c r="E1306" s="3"/>
      <c r="F1306" s="9"/>
    </row>
    <row r="1307" spans="1:6" ht="12.75">
      <c r="A1307" s="3">
        <v>7</v>
      </c>
      <c r="B1307" s="3"/>
      <c r="C1307" s="4" t="str">
        <f ca="1">INDIRECT(ADDRESS(4+MOD(A1307-D1298+2*$E$2+1,2*$E$2+1),3))</f>
        <v>Player 9</v>
      </c>
      <c r="D1307" s="3" t="str">
        <f ca="1">INDIRECT(ADDRESS(4+MOD(2*$E$2+2-A1307-D1298+2*$E$2+1,2*$E$2+1),3))</f>
        <v>Player 37</v>
      </c>
      <c r="E1307" s="3"/>
      <c r="F1307" s="9"/>
    </row>
    <row r="1308" spans="1:6" ht="12.75">
      <c r="A1308" s="3">
        <v>8</v>
      </c>
      <c r="B1308" s="3"/>
      <c r="C1308" s="4" t="str">
        <f ca="1">INDIRECT(ADDRESS(4+MOD(A1308-D1298+2*$E$2+1,2*$E$2+1),3))</f>
        <v>Player 10</v>
      </c>
      <c r="D1308" s="3" t="str">
        <f ca="1">INDIRECT(ADDRESS(4+MOD(2*$E$2+2-A1308-D1298+2*$E$2+1,2*$E$2+1),3))</f>
        <v>Player 36</v>
      </c>
      <c r="E1308" s="3"/>
      <c r="F1308" s="9"/>
    </row>
    <row r="1309" spans="1:6" ht="12.75">
      <c r="A1309" s="3">
        <v>9</v>
      </c>
      <c r="B1309" s="3"/>
      <c r="C1309" s="4" t="str">
        <f ca="1">INDIRECT(ADDRESS(4+MOD(A1309-D1298+2*$E$2+1,2*$E$2+1),3))</f>
        <v>Player 11</v>
      </c>
      <c r="D1309" s="3" t="str">
        <f ca="1">INDIRECT(ADDRESS(4+MOD(2*$E$2+2-A1309-D1298+2*$E$2+1,2*$E$2+1),3))</f>
        <v>Player 35</v>
      </c>
      <c r="E1309" s="3"/>
      <c r="F1309" s="9"/>
    </row>
    <row r="1310" spans="1:6" ht="12.75">
      <c r="A1310" s="3">
        <v>10</v>
      </c>
      <c r="B1310" s="3"/>
      <c r="C1310" s="4" t="str">
        <f ca="1">INDIRECT(ADDRESS(4+MOD(A1310-D1298+2*$E$2+1,2*$E$2+1),3))</f>
        <v>Player 12</v>
      </c>
      <c r="D1310" s="3" t="str">
        <f ca="1">INDIRECT(ADDRESS(4+MOD(2*$E$2+2-A1310-D1298+2*$E$2+1,2*$E$2+1),3))</f>
        <v>Player 34</v>
      </c>
      <c r="E1310" s="3"/>
      <c r="F1310" s="9"/>
    </row>
    <row r="1311" spans="1:6" ht="12.75">
      <c r="A1311" s="3">
        <v>11</v>
      </c>
      <c r="B1311" s="3"/>
      <c r="C1311" s="4" t="str">
        <f ca="1">INDIRECT(ADDRESS(4+MOD(A1311-D1298+2*$E$2+1,2*$E$2+1),3))</f>
        <v>Player 13</v>
      </c>
      <c r="D1311" s="3" t="str">
        <f ca="1">INDIRECT(ADDRESS(4+MOD(2*$E$2+2-A1311-D1298+2*$E$2+1,2*$E$2+1),3))</f>
        <v>Player 33</v>
      </c>
      <c r="E1311" s="3"/>
      <c r="F1311" s="9"/>
    </row>
    <row r="1312" spans="1:6" ht="12.75">
      <c r="A1312" s="3">
        <v>12</v>
      </c>
      <c r="B1312" s="3"/>
      <c r="C1312" s="4" t="str">
        <f ca="1">INDIRECT(ADDRESS(4+MOD(A1312-D1298+2*$E$2+1,2*$E$2+1),3))</f>
        <v>Player 14</v>
      </c>
      <c r="D1312" s="3" t="str">
        <f ca="1">INDIRECT(ADDRESS(4+MOD(2*$E$2+2-A1312-D1298+2*$E$2+1,2*$E$2+1),3))</f>
        <v>Player 32</v>
      </c>
      <c r="E1312" s="3"/>
      <c r="F1312" s="9"/>
    </row>
    <row r="1313" spans="1:6" ht="12.75">
      <c r="A1313" s="3">
        <v>13</v>
      </c>
      <c r="B1313" s="3"/>
      <c r="C1313" s="4" t="str">
        <f ca="1">INDIRECT(ADDRESS(4+MOD(A1313-D1298+2*$E$2+1,2*$E$2+1),3))</f>
        <v>Player 15</v>
      </c>
      <c r="D1313" s="3" t="str">
        <f ca="1">INDIRECT(ADDRESS(4+MOD(2*$E$2+2-A1313-D1298+2*$E$2+1,2*$E$2+1),3))</f>
        <v>Player 31</v>
      </c>
      <c r="E1313" s="3"/>
      <c r="F1313" s="9"/>
    </row>
    <row r="1314" spans="1:6" ht="12.75">
      <c r="A1314" s="3">
        <v>14</v>
      </c>
      <c r="B1314" s="3"/>
      <c r="C1314" s="4" t="str">
        <f ca="1">INDIRECT(ADDRESS(4+MOD(A1314-D1298+2*$E$2+1,2*$E$2+1),3))</f>
        <v>Player 16</v>
      </c>
      <c r="D1314" s="3" t="str">
        <f ca="1">INDIRECT(ADDRESS(4+MOD(2*$E$2+2-A1314-D1298+2*$E$2+1,2*$E$2+1),3))</f>
        <v>Player 30</v>
      </c>
      <c r="E1314" s="3"/>
      <c r="F1314" s="9"/>
    </row>
    <row r="1315" spans="1:6" ht="12.75">
      <c r="A1315" s="3">
        <v>15</v>
      </c>
      <c r="B1315" s="3"/>
      <c r="C1315" s="4" t="str">
        <f ca="1">INDIRECT(ADDRESS(4+MOD(A1315-D1298+2*$E$2+1,2*$E$2+1),3))</f>
        <v>Player 17</v>
      </c>
      <c r="D1315" s="3" t="str">
        <f ca="1">INDIRECT(ADDRESS(4+MOD(2*$E$2+2-A1315-D1298+2*$E$2+1,2*$E$2+1),3))</f>
        <v>Player 29</v>
      </c>
      <c r="E1315" s="3"/>
      <c r="F1315" s="9"/>
    </row>
    <row r="1316" spans="1:6" ht="12.75">
      <c r="A1316" s="3">
        <v>16</v>
      </c>
      <c r="B1316" s="3"/>
      <c r="C1316" s="4" t="str">
        <f ca="1">INDIRECT(ADDRESS(4+MOD(A1316-D1298+2*$E$2+1,2*$E$2+1),3))</f>
        <v>Player 18</v>
      </c>
      <c r="D1316" s="3" t="str">
        <f ca="1">INDIRECT(ADDRESS(4+MOD(2*$E$2+2-A1316-D1298+2*$E$2+1,2*$E$2+1),3))</f>
        <v>Player 28</v>
      </c>
      <c r="E1316" s="3"/>
      <c r="F1316" s="9"/>
    </row>
    <row r="1317" spans="1:6" ht="12.75">
      <c r="A1317" s="3">
        <v>17</v>
      </c>
      <c r="B1317" s="3"/>
      <c r="C1317" s="4" t="str">
        <f ca="1">INDIRECT(ADDRESS(4+MOD(A1317-D1298+2*$E$2+1,2*$E$2+1),3))</f>
        <v>Player 19</v>
      </c>
      <c r="D1317" s="3" t="str">
        <f ca="1">INDIRECT(ADDRESS(4+MOD(2*$E$2+2-A1317-D1298+2*$E$2+1,2*$E$2+1),3))</f>
        <v>Player 27</v>
      </c>
      <c r="E1317" s="3"/>
      <c r="F1317" s="9"/>
    </row>
    <row r="1318" spans="1:6" ht="12.75">
      <c r="A1318" s="3">
        <v>18</v>
      </c>
      <c r="B1318" s="3"/>
      <c r="C1318" s="4" t="str">
        <f ca="1">INDIRECT(ADDRESS(4+MOD(A1318-D1298+2*$E$2+1,2*$E$2+1),3))</f>
        <v>Player 20</v>
      </c>
      <c r="D1318" s="3" t="str">
        <f ca="1">INDIRECT(ADDRESS(4+MOD(2*$E$2+2-A1318-D1298+2*$E$2+1,2*$E$2+1),3))</f>
        <v>Player 26</v>
      </c>
      <c r="E1318" s="3"/>
      <c r="F1318" s="9"/>
    </row>
    <row r="1319" spans="1:6" ht="12.75">
      <c r="A1319" s="3">
        <v>19</v>
      </c>
      <c r="B1319" s="3"/>
      <c r="C1319" s="4" t="str">
        <f ca="1">INDIRECT(ADDRESS(4+MOD(A1319-D1298+2*$E$2+1,2*$E$2+1),3))</f>
        <v>Player 21</v>
      </c>
      <c r="D1319" s="3" t="str">
        <f ca="1">INDIRECT(ADDRESS(4+MOD(2*$E$2+2-A1319-D1298+2*$E$2+1,2*$E$2+1),3))</f>
        <v>Player 25</v>
      </c>
      <c r="E1319" s="3"/>
      <c r="F1319" s="9"/>
    </row>
    <row r="1320" spans="1:6" ht="12.75">
      <c r="A1320" s="3">
        <v>20</v>
      </c>
      <c r="B1320" s="3"/>
      <c r="C1320" s="4" t="str">
        <f ca="1">INDIRECT(ADDRESS(4+MOD(A1320-D1298+2*$E$2+1,2*$E$2+1),3))</f>
        <v>Player 22</v>
      </c>
      <c r="D1320" s="3" t="str">
        <f ca="1">INDIRECT(ADDRESS(4+MOD(2*$E$2+2-A1320-D1298+2*$E$2+1,2*$E$2+1),3))</f>
        <v>Player 24</v>
      </c>
      <c r="E1320" s="3"/>
      <c r="F1320" s="9"/>
    </row>
    <row r="1321" spans="1:6" ht="12.75">
      <c r="A1321" s="6"/>
      <c r="B1321" s="6"/>
      <c r="C1321" s="7" t="str">
        <f ca="1">INDIRECT(ADDRESS(4+MOD($E$2+1-D1298+2*$E$2+1,2*$E$2+1),3))</f>
        <v>Player 23</v>
      </c>
      <c r="D1321" s="6" t="s">
        <v>6</v>
      </c>
      <c r="E1321" s="6"/>
      <c r="F1321" s="10"/>
    </row>
    <row r="1327" ht="12.75">
      <c r="A1327" t="s">
        <v>9</v>
      </c>
    </row>
    <row r="1328" spans="3:4" ht="12.75">
      <c r="C1328" s="1" t="s">
        <v>58</v>
      </c>
      <c r="D1328" s="2">
        <v>41</v>
      </c>
    </row>
    <row r="1330" spans="1:6" ht="12.75">
      <c r="A1330" s="3" t="s">
        <v>5</v>
      </c>
      <c r="B1330" s="5" t="s">
        <v>3</v>
      </c>
      <c r="C1330" s="4" t="s">
        <v>11</v>
      </c>
      <c r="D1330" s="3" t="s">
        <v>10</v>
      </c>
      <c r="E1330" s="5" t="s">
        <v>3</v>
      </c>
      <c r="F1330" s="9" t="s">
        <v>4</v>
      </c>
    </row>
    <row r="1331" spans="1:6" ht="12.75">
      <c r="A1331" s="3">
        <v>1</v>
      </c>
      <c r="B1331" s="3"/>
      <c r="C1331" s="4" t="str">
        <f ca="1">INDIRECT(ADDRESS(4+MOD(A1331-D1328+2*$E$2+1,2*$E$2+1),3))</f>
        <v>Player 2</v>
      </c>
      <c r="D1331" s="3" t="str">
        <f ca="1">INDIRECT(ADDRESS(4+MOD(2*$E$2+2-A1331-D1328+2*$E$2+1,2*$E$2+1),3))</f>
        <v>Player 1</v>
      </c>
      <c r="E1331" s="3"/>
      <c r="F1331" s="9"/>
    </row>
    <row r="1332" spans="1:6" ht="12.75">
      <c r="A1332" s="3">
        <v>2</v>
      </c>
      <c r="B1332" s="3"/>
      <c r="C1332" s="4" t="str">
        <f ca="1">INDIRECT(ADDRESS(4+MOD(A1332-D1328+2*$E$2+1,2*$E$2+1),3))</f>
        <v>Player 3</v>
      </c>
      <c r="D1332" s="3" t="str">
        <f ca="1">INDIRECT(ADDRESS(4+MOD(2*$E$2+2-A1332-D1328+2*$E$2+1,2*$E$2+1),3))</f>
        <v>Player 41 or Rest</v>
      </c>
      <c r="E1332" s="3"/>
      <c r="F1332" s="9"/>
    </row>
    <row r="1333" spans="1:6" ht="12.75">
      <c r="A1333" s="3">
        <v>3</v>
      </c>
      <c r="B1333" s="3"/>
      <c r="C1333" s="4" t="str">
        <f ca="1">INDIRECT(ADDRESS(4+MOD(A1333-D1328+2*$E$2+1,2*$E$2+1),3))</f>
        <v>Player 4</v>
      </c>
      <c r="D1333" s="3" t="str">
        <f ca="1">INDIRECT(ADDRESS(4+MOD(2*$E$2+2-A1333-D1328+2*$E$2+1,2*$E$2+1),3))</f>
        <v>Player 40</v>
      </c>
      <c r="E1333" s="3"/>
      <c r="F1333" s="9"/>
    </row>
    <row r="1334" spans="1:6" ht="12.75">
      <c r="A1334" s="3">
        <v>4</v>
      </c>
      <c r="B1334" s="3"/>
      <c r="C1334" s="4" t="str">
        <f ca="1">INDIRECT(ADDRESS(4+MOD(A1334-D1328+2*$E$2+1,2*$E$2+1),3))</f>
        <v>Player 5</v>
      </c>
      <c r="D1334" s="3" t="str">
        <f ca="1">INDIRECT(ADDRESS(4+MOD(2*$E$2+2-A1334-D1328+2*$E$2+1,2*$E$2+1),3))</f>
        <v>Player 39</v>
      </c>
      <c r="E1334" s="3"/>
      <c r="F1334" s="9"/>
    </row>
    <row r="1335" spans="1:6" ht="12.75">
      <c r="A1335" s="3">
        <v>5</v>
      </c>
      <c r="B1335" s="3"/>
      <c r="C1335" s="4" t="str">
        <f ca="1">INDIRECT(ADDRESS(4+MOD(A1335-D1328+2*$E$2+1,2*$E$2+1),3))</f>
        <v>Player 6</v>
      </c>
      <c r="D1335" s="3" t="str">
        <f ca="1">INDIRECT(ADDRESS(4+MOD(2*$E$2+2-A1335-D1328+2*$E$2+1,2*$E$2+1),3))</f>
        <v>Player 38</v>
      </c>
      <c r="E1335" s="3"/>
      <c r="F1335" s="9"/>
    </row>
    <row r="1336" spans="1:6" ht="12.75">
      <c r="A1336" s="3">
        <v>6</v>
      </c>
      <c r="B1336" s="3"/>
      <c r="C1336" s="4" t="str">
        <f ca="1">INDIRECT(ADDRESS(4+MOD(A1336-D1328+2*$E$2+1,2*$E$2+1),3))</f>
        <v>Player 7</v>
      </c>
      <c r="D1336" s="3" t="str">
        <f ca="1">INDIRECT(ADDRESS(4+MOD(2*$E$2+2-A1336-D1328+2*$E$2+1,2*$E$2+1),3))</f>
        <v>Player 37</v>
      </c>
      <c r="E1336" s="3"/>
      <c r="F1336" s="9"/>
    </row>
    <row r="1337" spans="1:6" ht="12.75">
      <c r="A1337" s="3">
        <v>7</v>
      </c>
      <c r="B1337" s="3"/>
      <c r="C1337" s="4" t="str">
        <f ca="1">INDIRECT(ADDRESS(4+MOD(A1337-D1328+2*$E$2+1,2*$E$2+1),3))</f>
        <v>Player 8</v>
      </c>
      <c r="D1337" s="3" t="str">
        <f ca="1">INDIRECT(ADDRESS(4+MOD(2*$E$2+2-A1337-D1328+2*$E$2+1,2*$E$2+1),3))</f>
        <v>Player 36</v>
      </c>
      <c r="E1337" s="3"/>
      <c r="F1337" s="9"/>
    </row>
    <row r="1338" spans="1:6" ht="12.75">
      <c r="A1338" s="3">
        <v>8</v>
      </c>
      <c r="B1338" s="3"/>
      <c r="C1338" s="4" t="str">
        <f ca="1">INDIRECT(ADDRESS(4+MOD(A1338-D1328+2*$E$2+1,2*$E$2+1),3))</f>
        <v>Player 9</v>
      </c>
      <c r="D1338" s="3" t="str">
        <f ca="1">INDIRECT(ADDRESS(4+MOD(2*$E$2+2-A1338-D1328+2*$E$2+1,2*$E$2+1),3))</f>
        <v>Player 35</v>
      </c>
      <c r="E1338" s="3"/>
      <c r="F1338" s="9"/>
    </row>
    <row r="1339" spans="1:6" ht="12.75">
      <c r="A1339" s="3">
        <v>9</v>
      </c>
      <c r="B1339" s="3"/>
      <c r="C1339" s="4" t="str">
        <f ca="1">INDIRECT(ADDRESS(4+MOD(A1339-D1328+2*$E$2+1,2*$E$2+1),3))</f>
        <v>Player 10</v>
      </c>
      <c r="D1339" s="3" t="str">
        <f ca="1">INDIRECT(ADDRESS(4+MOD(2*$E$2+2-A1339-D1328+2*$E$2+1,2*$E$2+1),3))</f>
        <v>Player 34</v>
      </c>
      <c r="E1339" s="3"/>
      <c r="F1339" s="9"/>
    </row>
    <row r="1340" spans="1:6" ht="12.75">
      <c r="A1340" s="3">
        <v>10</v>
      </c>
      <c r="B1340" s="3"/>
      <c r="C1340" s="4" t="str">
        <f ca="1">INDIRECT(ADDRESS(4+MOD(A1340-D1328+2*$E$2+1,2*$E$2+1),3))</f>
        <v>Player 11</v>
      </c>
      <c r="D1340" s="3" t="str">
        <f ca="1">INDIRECT(ADDRESS(4+MOD(2*$E$2+2-A1340-D1328+2*$E$2+1,2*$E$2+1),3))</f>
        <v>Player 33</v>
      </c>
      <c r="E1340" s="3"/>
      <c r="F1340" s="9"/>
    </row>
    <row r="1341" spans="1:6" ht="12.75">
      <c r="A1341" s="3">
        <v>11</v>
      </c>
      <c r="B1341" s="3"/>
      <c r="C1341" s="4" t="str">
        <f ca="1">INDIRECT(ADDRESS(4+MOD(A1341-D1328+2*$E$2+1,2*$E$2+1),3))</f>
        <v>Player 12</v>
      </c>
      <c r="D1341" s="3" t="str">
        <f ca="1">INDIRECT(ADDRESS(4+MOD(2*$E$2+2-A1341-D1328+2*$E$2+1,2*$E$2+1),3))</f>
        <v>Player 32</v>
      </c>
      <c r="E1341" s="3"/>
      <c r="F1341" s="9"/>
    </row>
    <row r="1342" spans="1:6" ht="12.75">
      <c r="A1342" s="3">
        <v>12</v>
      </c>
      <c r="B1342" s="3"/>
      <c r="C1342" s="4" t="str">
        <f ca="1">INDIRECT(ADDRESS(4+MOD(A1342-D1328+2*$E$2+1,2*$E$2+1),3))</f>
        <v>Player 13</v>
      </c>
      <c r="D1342" s="3" t="str">
        <f ca="1">INDIRECT(ADDRESS(4+MOD(2*$E$2+2-A1342-D1328+2*$E$2+1,2*$E$2+1),3))</f>
        <v>Player 31</v>
      </c>
      <c r="E1342" s="3"/>
      <c r="F1342" s="9"/>
    </row>
    <row r="1343" spans="1:6" ht="12.75">
      <c r="A1343" s="3">
        <v>13</v>
      </c>
      <c r="B1343" s="3"/>
      <c r="C1343" s="4" t="str">
        <f ca="1">INDIRECT(ADDRESS(4+MOD(A1343-D1328+2*$E$2+1,2*$E$2+1),3))</f>
        <v>Player 14</v>
      </c>
      <c r="D1343" s="3" t="str">
        <f ca="1">INDIRECT(ADDRESS(4+MOD(2*$E$2+2-A1343-D1328+2*$E$2+1,2*$E$2+1),3))</f>
        <v>Player 30</v>
      </c>
      <c r="E1343" s="3"/>
      <c r="F1343" s="9"/>
    </row>
    <row r="1344" spans="1:6" ht="12.75">
      <c r="A1344" s="3">
        <v>14</v>
      </c>
      <c r="B1344" s="3"/>
      <c r="C1344" s="4" t="str">
        <f ca="1">INDIRECT(ADDRESS(4+MOD(A1344-D1328+2*$E$2+1,2*$E$2+1),3))</f>
        <v>Player 15</v>
      </c>
      <c r="D1344" s="3" t="str">
        <f ca="1">INDIRECT(ADDRESS(4+MOD(2*$E$2+2-A1344-D1328+2*$E$2+1,2*$E$2+1),3))</f>
        <v>Player 29</v>
      </c>
      <c r="E1344" s="3"/>
      <c r="F1344" s="9"/>
    </row>
    <row r="1345" spans="1:6" ht="12.75">
      <c r="A1345" s="3">
        <v>15</v>
      </c>
      <c r="B1345" s="3"/>
      <c r="C1345" s="4" t="str">
        <f ca="1">INDIRECT(ADDRESS(4+MOD(A1345-D1328+2*$E$2+1,2*$E$2+1),3))</f>
        <v>Player 16</v>
      </c>
      <c r="D1345" s="3" t="str">
        <f ca="1">INDIRECT(ADDRESS(4+MOD(2*$E$2+2-A1345-D1328+2*$E$2+1,2*$E$2+1),3))</f>
        <v>Player 28</v>
      </c>
      <c r="E1345" s="3"/>
      <c r="F1345" s="9"/>
    </row>
    <row r="1346" spans="1:6" ht="12.75">
      <c r="A1346" s="3">
        <v>16</v>
      </c>
      <c r="B1346" s="3"/>
      <c r="C1346" s="4" t="str">
        <f ca="1">INDIRECT(ADDRESS(4+MOD(A1346-D1328+2*$E$2+1,2*$E$2+1),3))</f>
        <v>Player 17</v>
      </c>
      <c r="D1346" s="3" t="str">
        <f ca="1">INDIRECT(ADDRESS(4+MOD(2*$E$2+2-A1346-D1328+2*$E$2+1,2*$E$2+1),3))</f>
        <v>Player 27</v>
      </c>
      <c r="E1346" s="3"/>
      <c r="F1346" s="9"/>
    </row>
    <row r="1347" spans="1:6" ht="12.75">
      <c r="A1347" s="3">
        <v>17</v>
      </c>
      <c r="B1347" s="3"/>
      <c r="C1347" s="4" t="str">
        <f ca="1">INDIRECT(ADDRESS(4+MOD(A1347-D1328+2*$E$2+1,2*$E$2+1),3))</f>
        <v>Player 18</v>
      </c>
      <c r="D1347" s="3" t="str">
        <f ca="1">INDIRECT(ADDRESS(4+MOD(2*$E$2+2-A1347-D1328+2*$E$2+1,2*$E$2+1),3))</f>
        <v>Player 26</v>
      </c>
      <c r="E1347" s="3"/>
      <c r="F1347" s="9"/>
    </row>
    <row r="1348" spans="1:6" ht="12.75">
      <c r="A1348" s="3">
        <v>18</v>
      </c>
      <c r="B1348" s="3"/>
      <c r="C1348" s="4" t="str">
        <f ca="1">INDIRECT(ADDRESS(4+MOD(A1348-D1328+2*$E$2+1,2*$E$2+1),3))</f>
        <v>Player 19</v>
      </c>
      <c r="D1348" s="3" t="str">
        <f ca="1">INDIRECT(ADDRESS(4+MOD(2*$E$2+2-A1348-D1328+2*$E$2+1,2*$E$2+1),3))</f>
        <v>Player 25</v>
      </c>
      <c r="E1348" s="3"/>
      <c r="F1348" s="9"/>
    </row>
    <row r="1349" spans="1:6" ht="12.75">
      <c r="A1349" s="3">
        <v>19</v>
      </c>
      <c r="B1349" s="3"/>
      <c r="C1349" s="4" t="str">
        <f ca="1">INDIRECT(ADDRESS(4+MOD(A1349-D1328+2*$E$2+1,2*$E$2+1),3))</f>
        <v>Player 20</v>
      </c>
      <c r="D1349" s="3" t="str">
        <f ca="1">INDIRECT(ADDRESS(4+MOD(2*$E$2+2-A1349-D1328+2*$E$2+1,2*$E$2+1),3))</f>
        <v>Player 24</v>
      </c>
      <c r="E1349" s="3"/>
      <c r="F1349" s="9"/>
    </row>
    <row r="1350" spans="1:6" ht="12.75">
      <c r="A1350" s="3">
        <v>20</v>
      </c>
      <c r="B1350" s="3"/>
      <c r="C1350" s="4" t="str">
        <f ca="1">INDIRECT(ADDRESS(4+MOD(A1350-D1328+2*$E$2+1,2*$E$2+1),3))</f>
        <v>Player 21</v>
      </c>
      <c r="D1350" s="3" t="str">
        <f ca="1">INDIRECT(ADDRESS(4+MOD(2*$E$2+2-A1350-D1328+2*$E$2+1,2*$E$2+1),3))</f>
        <v>Player 23</v>
      </c>
      <c r="E1350" s="3"/>
      <c r="F1350" s="9"/>
    </row>
    <row r="1351" spans="1:6" ht="12.75">
      <c r="A1351" s="6"/>
      <c r="B1351" s="6"/>
      <c r="C1351" s="7" t="str">
        <f ca="1">INDIRECT(ADDRESS(4+MOD($E$2+1-D1328+2*$E$2+1,2*$E$2+1),3))</f>
        <v>Player 22</v>
      </c>
      <c r="D1351" s="6" t="s">
        <v>6</v>
      </c>
      <c r="E1351" s="6"/>
      <c r="F1351" s="10"/>
    </row>
    <row r="1373" spans="1:6" ht="12.75">
      <c r="A1373" t="s">
        <v>45</v>
      </c>
      <c r="C1373" s="1" t="s">
        <v>46</v>
      </c>
      <c r="D1373" s="2">
        <v>1</v>
      </c>
      <c r="F1373"/>
    </row>
    <row r="1374" spans="3:6" ht="12.75">
      <c r="C1374" s="1" t="s">
        <v>47</v>
      </c>
      <c r="D1374" s="2" t="str">
        <f ca="1">INDIRECT(ADDRESS(3+D1373,3))</f>
        <v>Player 1</v>
      </c>
      <c r="F1374"/>
    </row>
    <row r="1375" ht="12.75">
      <c r="F1375"/>
    </row>
    <row r="1376" spans="1:7" ht="12.75">
      <c r="A1376" s="3" t="s">
        <v>59</v>
      </c>
      <c r="B1376" s="13" t="s">
        <v>5</v>
      </c>
      <c r="C1376" s="14" t="s">
        <v>11</v>
      </c>
      <c r="D1376" s="3" t="s">
        <v>10</v>
      </c>
      <c r="E1376" s="5" t="s">
        <v>3</v>
      </c>
      <c r="F1376" s="3" t="s">
        <v>4</v>
      </c>
      <c r="G1376" t="s">
        <v>48</v>
      </c>
    </row>
    <row r="1377" spans="1:7" ht="12.75">
      <c r="A1377" s="16">
        <v>1</v>
      </c>
      <c r="B1377" s="15">
        <f>IF(G1377=$E$2+1,0,IF(G1377&lt;$E$2+1,G1377,$E$2+$E$2+2-G1377))</f>
        <v>1</v>
      </c>
      <c r="C1377" s="15" t="str">
        <f ca="1">IF(G1377=$E$2+1,D1374,INDIRECT(ADDRESS(4+MOD(IF(G1377&lt;$E$2+1,G1377,$E$2+$E$2+2-G1377)-A1377+2*$E$2+1,2*$E$2+1),3)))</f>
        <v>Player 1</v>
      </c>
      <c r="D1377" s="16" t="str">
        <f aca="true" ca="1" t="shared" si="0" ref="D1377:D1415">IF(G1377=$E$2+1,$F$3,INDIRECT(ADDRESS(4+MOD(IF(G1377&lt;$E$2+1,$E$2+$E$2+2-G1377,G1377)-A1377+2*$E$2+1,2*$E$2+1),3)))</f>
        <v>Player 41 or Rest</v>
      </c>
      <c r="E1377" s="17"/>
      <c r="F1377" s="16"/>
      <c r="G1377">
        <f>1+MOD(A1377+D1373-2,2*$E$2+1)</f>
        <v>1</v>
      </c>
    </row>
    <row r="1378" spans="1:7" ht="12.75">
      <c r="A1378" s="3">
        <v>2</v>
      </c>
      <c r="B1378" s="4">
        <f aca="true" t="shared" si="1" ref="B1378:B1415">IF(G1378=$E$2+1,0,IF(G1378&lt;$E$2+1,G1378,$E$2+$E$2+2-G1378))</f>
        <v>2</v>
      </c>
      <c r="C1378" s="4" t="str">
        <f ca="1">IF(G1378=$E$2+1,D1374,INDIRECT(ADDRESS(4+MOD(IF(G1378&lt;$E$2+1,G1378,$E$2+$E$2+2-G1378)-A1378+2*$E$2+1,2*$E$2+1),3)))</f>
        <v>Player 1</v>
      </c>
      <c r="D1378" s="3" t="str">
        <f ca="1" t="shared" si="0"/>
        <v>Player 39</v>
      </c>
      <c r="E1378" s="5"/>
      <c r="F1378" s="3"/>
      <c r="G1378">
        <f>1+MOD(A1378+D1373-2,2*$E$2+1)</f>
        <v>2</v>
      </c>
    </row>
    <row r="1379" spans="1:7" ht="12.75">
      <c r="A1379" s="3">
        <v>3</v>
      </c>
      <c r="B1379" s="4">
        <f t="shared" si="1"/>
        <v>3</v>
      </c>
      <c r="C1379" s="4" t="str">
        <f ca="1">IF(G1379=$E$2+1,D1374,INDIRECT(ADDRESS(4+MOD(IF(G1379&lt;$E$2+1,G1379,$E$2+$E$2+2-G1379)-A1379+2*$E$2+1,2*$E$2+1),3)))</f>
        <v>Player 1</v>
      </c>
      <c r="D1379" s="3" t="str">
        <f ca="1" t="shared" si="0"/>
        <v>Player 37</v>
      </c>
      <c r="E1379" s="3"/>
      <c r="F1379" s="3"/>
      <c r="G1379">
        <f>1+MOD(A1379+D1373-2,2*$E$2+1)</f>
        <v>3</v>
      </c>
    </row>
    <row r="1380" spans="1:7" ht="12.75">
      <c r="A1380" s="3">
        <v>4</v>
      </c>
      <c r="B1380" s="4">
        <f t="shared" si="1"/>
        <v>4</v>
      </c>
      <c r="C1380" s="4" t="str">
        <f ca="1">IF(G1380=$E$2+1,D1374,INDIRECT(ADDRESS(4+MOD(IF(G1380&lt;$E$2+1,G1380,$E$2+$E$2+2-G1380)-A1380+2*$E$2+1,2*$E$2+1),3)))</f>
        <v>Player 1</v>
      </c>
      <c r="D1380" s="3" t="str">
        <f ca="1" t="shared" si="0"/>
        <v>Player 35</v>
      </c>
      <c r="E1380" s="3"/>
      <c r="F1380" s="3"/>
      <c r="G1380">
        <f>1+MOD(A1380+D1373-2,2*$E$2+1)</f>
        <v>4</v>
      </c>
    </row>
    <row r="1381" spans="1:7" ht="12.75">
      <c r="A1381" s="3">
        <v>5</v>
      </c>
      <c r="B1381" s="4">
        <f t="shared" si="1"/>
        <v>5</v>
      </c>
      <c r="C1381" s="4" t="str">
        <f ca="1">IF(G1381=$E$2+1,D1374,INDIRECT(ADDRESS(4+MOD(IF(G1381&lt;$E$2+1,G1381,$E$2+$E$2+2-G1381)-A1381+2*$E$2+1,2*$E$2+1),3)))</f>
        <v>Player 1</v>
      </c>
      <c r="D1381" s="3" t="str">
        <f ca="1" t="shared" si="0"/>
        <v>Player 33</v>
      </c>
      <c r="E1381" s="3"/>
      <c r="F1381" s="3"/>
      <c r="G1381">
        <f>1+MOD(A1381+D1373-2,2*$E$2+1)</f>
        <v>5</v>
      </c>
    </row>
    <row r="1382" spans="1:7" ht="12.75">
      <c r="A1382" s="3">
        <v>6</v>
      </c>
      <c r="B1382" s="4">
        <f t="shared" si="1"/>
        <v>6</v>
      </c>
      <c r="C1382" s="4" t="str">
        <f ca="1">IF(G1382=$E$2+1,D1374,INDIRECT(ADDRESS(4+MOD(IF(G1382&lt;$E$2+1,G1382,$E$2+$E$2+2-G1382)-A1382+2*$E$2+1,2*$E$2+1),3)))</f>
        <v>Player 1</v>
      </c>
      <c r="D1382" s="3" t="str">
        <f ca="1" t="shared" si="0"/>
        <v>Player 31</v>
      </c>
      <c r="E1382" s="3"/>
      <c r="F1382" s="3"/>
      <c r="G1382">
        <f>1+MOD(A1382+D1373-2,2*$E$2+1)</f>
        <v>6</v>
      </c>
    </row>
    <row r="1383" spans="1:7" ht="12.75">
      <c r="A1383" s="3">
        <v>7</v>
      </c>
      <c r="B1383" s="4">
        <f t="shared" si="1"/>
        <v>7</v>
      </c>
      <c r="C1383" s="4" t="str">
        <f ca="1">IF(G1383=$E$2+1,D1374,INDIRECT(ADDRESS(4+MOD(IF(G1383&lt;$E$2+1,G1383,$E$2+$E$2+2-G1383)-A1383+2*$E$2+1,2*$E$2+1),3)))</f>
        <v>Player 1</v>
      </c>
      <c r="D1383" s="3" t="str">
        <f ca="1" t="shared" si="0"/>
        <v>Player 29</v>
      </c>
      <c r="E1383" s="3"/>
      <c r="F1383" s="3"/>
      <c r="G1383">
        <f>1+MOD(A1383+D1373-2,2*$E$2+1)</f>
        <v>7</v>
      </c>
    </row>
    <row r="1384" spans="1:7" ht="12.75">
      <c r="A1384" s="3">
        <v>8</v>
      </c>
      <c r="B1384" s="4">
        <f t="shared" si="1"/>
        <v>8</v>
      </c>
      <c r="C1384" s="4" t="str">
        <f ca="1">IF(G1384=$E$2+1,D1374,INDIRECT(ADDRESS(4+MOD(IF(G1384&lt;$E$2+1,G1384,$E$2+$E$2+2-G1384)-A1384+2*$E$2+1,2*$E$2+1),3)))</f>
        <v>Player 1</v>
      </c>
      <c r="D1384" s="3" t="str">
        <f ca="1" t="shared" si="0"/>
        <v>Player 27</v>
      </c>
      <c r="E1384" s="3"/>
      <c r="F1384" s="3"/>
      <c r="G1384">
        <f>1+MOD(A1384+D1373-2,2*$E$2+1)</f>
        <v>8</v>
      </c>
    </row>
    <row r="1385" spans="1:7" ht="12.75">
      <c r="A1385" s="3">
        <v>9</v>
      </c>
      <c r="B1385" s="4">
        <f t="shared" si="1"/>
        <v>9</v>
      </c>
      <c r="C1385" s="4" t="str">
        <f ca="1">IF(G1385=$E$2+1,D1374,INDIRECT(ADDRESS(4+MOD(IF(G1385&lt;$E$2+1,G1385,$E$2+$E$2+2-G1385)-A1385+2*$E$2+1,2*$E$2+1),3)))</f>
        <v>Player 1</v>
      </c>
      <c r="D1385" s="3" t="str">
        <f ca="1" t="shared" si="0"/>
        <v>Player 25</v>
      </c>
      <c r="E1385" s="3"/>
      <c r="F1385" s="3"/>
      <c r="G1385">
        <f>1+MOD(A1385+D1373-2,2*$E$2+1)</f>
        <v>9</v>
      </c>
    </row>
    <row r="1386" spans="1:7" ht="12.75">
      <c r="A1386" s="3">
        <v>10</v>
      </c>
      <c r="B1386" s="4">
        <f t="shared" si="1"/>
        <v>10</v>
      </c>
      <c r="C1386" s="4" t="str">
        <f ca="1">IF(G1386=$E$2+1,D1374,INDIRECT(ADDRESS(4+MOD(IF(G1386&lt;$E$2+1,G1386,$E$2+$E$2+2-G1386)-A1386+2*$E$2+1,2*$E$2+1),3)))</f>
        <v>Player 1</v>
      </c>
      <c r="D1386" s="3" t="str">
        <f ca="1" t="shared" si="0"/>
        <v>Player 23</v>
      </c>
      <c r="E1386" s="3"/>
      <c r="F1386" s="3"/>
      <c r="G1386">
        <f>1+MOD(A1386+D1373-2,2*$E$2+1)</f>
        <v>10</v>
      </c>
    </row>
    <row r="1387" spans="1:7" ht="12.75">
      <c r="A1387" s="3">
        <v>11</v>
      </c>
      <c r="B1387" s="4">
        <f t="shared" si="1"/>
        <v>11</v>
      </c>
      <c r="C1387" s="4" t="str">
        <f ca="1">IF(G1387=$E$2+1,D1374,INDIRECT(ADDRESS(4+MOD(IF(G1387&lt;$E$2+1,G1387,$E$2+$E$2+2-G1387)-A1387+2*$E$2+1,2*$E$2+1),3)))</f>
        <v>Player 1</v>
      </c>
      <c r="D1387" s="3" t="str">
        <f ca="1" t="shared" si="0"/>
        <v>Player 21</v>
      </c>
      <c r="E1387" s="3"/>
      <c r="F1387" s="3"/>
      <c r="G1387">
        <f>1+MOD(A1387+D1373-2,2*$E$2+1)</f>
        <v>11</v>
      </c>
    </row>
    <row r="1388" spans="1:7" ht="12.75">
      <c r="A1388" s="3">
        <v>12</v>
      </c>
      <c r="B1388" s="4">
        <f t="shared" si="1"/>
        <v>12</v>
      </c>
      <c r="C1388" s="4" t="str">
        <f ca="1">IF(G1388=$E$2+1,D1374,INDIRECT(ADDRESS(4+MOD(IF(G1388&lt;$E$2+1,G1388,$E$2+$E$2+2-G1388)-A1388+2*$E$2+1,2*$E$2+1),3)))</f>
        <v>Player 1</v>
      </c>
      <c r="D1388" s="3" t="str">
        <f ca="1" t="shared" si="0"/>
        <v>Player 19</v>
      </c>
      <c r="E1388" s="3"/>
      <c r="F1388" s="3"/>
      <c r="G1388">
        <f>1+MOD(A1388+D1373-2,2*$E$2+1)</f>
        <v>12</v>
      </c>
    </row>
    <row r="1389" spans="1:7" ht="12.75">
      <c r="A1389" s="3">
        <v>13</v>
      </c>
      <c r="B1389" s="4">
        <f t="shared" si="1"/>
        <v>13</v>
      </c>
      <c r="C1389" s="4" t="str">
        <f ca="1">IF(G1389=$E$2+1,D1374,INDIRECT(ADDRESS(4+MOD(IF(G1389&lt;$E$2+1,G1389,$E$2+$E$2+2-G1389)-A1389+2*$E$2+1,2*$E$2+1),3)))</f>
        <v>Player 1</v>
      </c>
      <c r="D1389" s="3" t="str">
        <f ca="1" t="shared" si="0"/>
        <v>Player 17</v>
      </c>
      <c r="E1389" s="3"/>
      <c r="F1389" s="3"/>
      <c r="G1389">
        <f>1+MOD(A1389+D1373-2,2*$E$2+1)</f>
        <v>13</v>
      </c>
    </row>
    <row r="1390" spans="1:7" ht="12.75">
      <c r="A1390" s="3">
        <v>14</v>
      </c>
      <c r="B1390" s="4">
        <f t="shared" si="1"/>
        <v>14</v>
      </c>
      <c r="C1390" s="4" t="str">
        <f ca="1">IF(G1390=$E$2+1,D1374,INDIRECT(ADDRESS(4+MOD(IF(G1390&lt;$E$2+1,G1390,$E$2+$E$2+2-G1390)-A1390+2*$E$2+1,2*$E$2+1),3)))</f>
        <v>Player 1</v>
      </c>
      <c r="D1390" s="3" t="str">
        <f ca="1" t="shared" si="0"/>
        <v>Player 15</v>
      </c>
      <c r="E1390" s="3"/>
      <c r="F1390" s="3"/>
      <c r="G1390">
        <f>1+MOD(A1390+D1373-2,2*$E$2+1)</f>
        <v>14</v>
      </c>
    </row>
    <row r="1391" spans="1:7" ht="12.75">
      <c r="A1391" s="3">
        <v>15</v>
      </c>
      <c r="B1391" s="4">
        <f t="shared" si="1"/>
        <v>15</v>
      </c>
      <c r="C1391" s="4" t="str">
        <f ca="1">IF(G1391=$E$2+1,D1374,INDIRECT(ADDRESS(4+MOD(IF(G1391&lt;$E$2+1,G1391,$E$2+$E$2+2-G1391)-A1391+2*$E$2+1,2*$E$2+1),3)))</f>
        <v>Player 1</v>
      </c>
      <c r="D1391" s="3" t="str">
        <f ca="1" t="shared" si="0"/>
        <v>Player 13</v>
      </c>
      <c r="E1391" s="3"/>
      <c r="F1391" s="3"/>
      <c r="G1391">
        <f>1+MOD(A1391+D1373-2,2*$E$2+1)</f>
        <v>15</v>
      </c>
    </row>
    <row r="1392" spans="1:7" ht="12.75">
      <c r="A1392" s="3">
        <v>16</v>
      </c>
      <c r="B1392" s="4">
        <f t="shared" si="1"/>
        <v>16</v>
      </c>
      <c r="C1392" s="4" t="str">
        <f ca="1">IF(G1392=$E$2+1,D1374,INDIRECT(ADDRESS(4+MOD(IF(G1392&lt;$E$2+1,G1392,$E$2+$E$2+2-G1392)-A1392+2*$E$2+1,2*$E$2+1),3)))</f>
        <v>Player 1</v>
      </c>
      <c r="D1392" s="3" t="str">
        <f ca="1" t="shared" si="0"/>
        <v>Player 11</v>
      </c>
      <c r="E1392" s="3"/>
      <c r="F1392" s="3"/>
      <c r="G1392">
        <f>1+MOD(A1392+D1373-2,2*$E$2+1)</f>
        <v>16</v>
      </c>
    </row>
    <row r="1393" spans="1:7" ht="12.75">
      <c r="A1393" s="3">
        <v>17</v>
      </c>
      <c r="B1393" s="4">
        <f t="shared" si="1"/>
        <v>17</v>
      </c>
      <c r="C1393" s="4" t="str">
        <f ca="1">IF(G1393=$E$2+1,D1374,INDIRECT(ADDRESS(4+MOD(IF(G1393&lt;$E$2+1,G1393,$E$2+$E$2+2-G1393)-A1393+2*$E$2+1,2*$E$2+1),3)))</f>
        <v>Player 1</v>
      </c>
      <c r="D1393" s="3" t="str">
        <f ca="1" t="shared" si="0"/>
        <v>Player 9</v>
      </c>
      <c r="E1393" s="3"/>
      <c r="F1393" s="3"/>
      <c r="G1393">
        <f>1+MOD(A1393+D1373-2,2*$E$2+1)</f>
        <v>17</v>
      </c>
    </row>
    <row r="1394" spans="1:7" ht="12.75">
      <c r="A1394" s="3">
        <v>18</v>
      </c>
      <c r="B1394" s="4">
        <f t="shared" si="1"/>
        <v>18</v>
      </c>
      <c r="C1394" s="4" t="str">
        <f ca="1">IF(G1394=$E$2+1,D1374,INDIRECT(ADDRESS(4+MOD(IF(G1394&lt;$E$2+1,G1394,$E$2+$E$2+2-G1394)-A1394+2*$E$2+1,2*$E$2+1),3)))</f>
        <v>Player 1</v>
      </c>
      <c r="D1394" s="3" t="str">
        <f ca="1" t="shared" si="0"/>
        <v>Player 7</v>
      </c>
      <c r="E1394" s="3"/>
      <c r="F1394" s="3"/>
      <c r="G1394">
        <f>1+MOD(A1394+D1373-2,2*$E$2+1)</f>
        <v>18</v>
      </c>
    </row>
    <row r="1395" spans="1:7" ht="12.75">
      <c r="A1395" s="3">
        <v>19</v>
      </c>
      <c r="B1395" s="4">
        <f t="shared" si="1"/>
        <v>19</v>
      </c>
      <c r="C1395" s="4" t="str">
        <f ca="1">IF(G1395=$E$2+1,D1374,INDIRECT(ADDRESS(4+MOD(IF(G1395&lt;$E$2+1,G1395,$E$2+$E$2+2-G1395)-A1395+2*$E$2+1,2*$E$2+1),3)))</f>
        <v>Player 1</v>
      </c>
      <c r="D1395" s="3" t="str">
        <f ca="1" t="shared" si="0"/>
        <v>Player 5</v>
      </c>
      <c r="E1395" s="3"/>
      <c r="F1395" s="3"/>
      <c r="G1395">
        <f>1+MOD(A1395+D1373-2,2*$E$2+1)</f>
        <v>19</v>
      </c>
    </row>
    <row r="1396" spans="1:7" ht="12.75">
      <c r="A1396" s="3">
        <v>20</v>
      </c>
      <c r="B1396" s="4">
        <f t="shared" si="1"/>
        <v>20</v>
      </c>
      <c r="C1396" s="4" t="str">
        <f ca="1">IF(G1396=$E$2+1,D1374,INDIRECT(ADDRESS(4+MOD(IF(G1396&lt;$E$2+1,G1396,$E$2+$E$2+2-G1396)-A1396+2*$E$2+1,2*$E$2+1),3)))</f>
        <v>Player 1</v>
      </c>
      <c r="D1396" s="3" t="str">
        <f ca="1" t="shared" si="0"/>
        <v>Player 3</v>
      </c>
      <c r="E1396" s="3"/>
      <c r="F1396" s="3"/>
      <c r="G1396">
        <f>1+MOD(A1396+D1373-2,2*$E$2+1)</f>
        <v>20</v>
      </c>
    </row>
    <row r="1397" spans="1:7" ht="12.75">
      <c r="A1397" s="3">
        <v>21</v>
      </c>
      <c r="B1397" s="4">
        <f t="shared" si="1"/>
        <v>0</v>
      </c>
      <c r="C1397" s="4" t="str">
        <f ca="1">IF(G1397=$E$2+1,D1374,INDIRECT(ADDRESS(4+MOD(IF(G1397&lt;$E$2+1,G1397,$E$2+$E$2+2-G1397)-A1397+2*$E$2+1,2*$E$2+1),3)))</f>
        <v>Player 1</v>
      </c>
      <c r="D1397" s="3" t="str">
        <f ca="1" t="shared" si="0"/>
        <v>Rest</v>
      </c>
      <c r="E1397" s="3"/>
      <c r="F1397" s="3"/>
      <c r="G1397">
        <f>1+MOD(A1397+D1373-2,2*$E$2+1)</f>
        <v>21</v>
      </c>
    </row>
    <row r="1398" spans="1:7" ht="12.75">
      <c r="A1398" s="3">
        <v>22</v>
      </c>
      <c r="B1398" s="4">
        <f>IF(G1398=$E$2+1,0,IF(G1398&lt;$E$2+1,G1398,$E$2+$E$2+2-G1398))</f>
        <v>20</v>
      </c>
      <c r="C1398" s="4" t="str">
        <f ca="1">IF(G1398=$E$2+1,D1374,INDIRECT(ADDRESS(4+MOD(IF(G1398&lt;$E$2+1,G1398,$E$2+$E$2+2-G1398)-A1398+2*$E$2+1,2*$E$2+1),3)))</f>
        <v>Player 40</v>
      </c>
      <c r="D1398" s="3" t="str">
        <f ca="1" t="shared" si="0"/>
        <v>Player 1</v>
      </c>
      <c r="E1398" s="3"/>
      <c r="F1398" s="3"/>
      <c r="G1398">
        <f>1+MOD(A1398+D1373-2,2*$E$2+1)</f>
        <v>22</v>
      </c>
    </row>
    <row r="1399" spans="1:7" ht="12.75">
      <c r="A1399" s="3">
        <v>23</v>
      </c>
      <c r="B1399" s="4">
        <f>IF(G1399=$E$2+1,0,IF(G1399&lt;$E$2+1,G1399,$E$2+$E$2+2-G1399))</f>
        <v>19</v>
      </c>
      <c r="C1399" s="4" t="str">
        <f ca="1">IF(G1399=$E$2+1,D1374,INDIRECT(ADDRESS(4+MOD(IF(G1399&lt;$E$2+1,G1399,$E$2+$E$2+2-G1399)-A1399+2*$E$2+1,2*$E$2+1),3)))</f>
        <v>Player 38</v>
      </c>
      <c r="D1399" s="3" t="str">
        <f ca="1" t="shared" si="0"/>
        <v>Player 1</v>
      </c>
      <c r="E1399" s="3"/>
      <c r="F1399" s="3"/>
      <c r="G1399">
        <f>1+MOD(A1399+D1373-2,2*$E$2+1)</f>
        <v>23</v>
      </c>
    </row>
    <row r="1400" spans="1:7" ht="12.75">
      <c r="A1400" s="3">
        <v>24</v>
      </c>
      <c r="B1400" s="4">
        <f aca="true" t="shared" si="2" ref="B1400:B1411">IF(G1400=$E$2+1,0,IF(G1400&lt;$E$2+1,G1400,$E$2+$E$2+2-G1400))</f>
        <v>18</v>
      </c>
      <c r="C1400" s="4" t="str">
        <f ca="1">IF(G1400=$E$2+1,D1374,INDIRECT(ADDRESS(4+MOD(IF(G1400&lt;$E$2+1,G1400,$E$2+$E$2+2-G1400)-A1400+2*$E$2+1,2*$E$2+1),3)))</f>
        <v>Player 36</v>
      </c>
      <c r="D1400" s="3" t="str">
        <f ca="1" t="shared" si="0"/>
        <v>Player 1</v>
      </c>
      <c r="E1400" s="3"/>
      <c r="F1400" s="3"/>
      <c r="G1400">
        <f>1+MOD(A1400+D1373-2,2*$E$2+1)</f>
        <v>24</v>
      </c>
    </row>
    <row r="1401" spans="1:7" ht="12.75">
      <c r="A1401" s="3">
        <v>25</v>
      </c>
      <c r="B1401" s="4">
        <f t="shared" si="2"/>
        <v>17</v>
      </c>
      <c r="C1401" s="4" t="str">
        <f ca="1">IF(G1401=$E$2+1,D1374,INDIRECT(ADDRESS(4+MOD(IF(G1401&lt;$E$2+1,G1401,$E$2+$E$2+2-G1401)-A1401+2*$E$2+1,2*$E$2+1),3)))</f>
        <v>Player 34</v>
      </c>
      <c r="D1401" s="3" t="str">
        <f ca="1" t="shared" si="0"/>
        <v>Player 1</v>
      </c>
      <c r="E1401" s="3"/>
      <c r="F1401" s="3"/>
      <c r="G1401">
        <f>1+MOD(A1401+D1373-2,2*$E$2+1)</f>
        <v>25</v>
      </c>
    </row>
    <row r="1402" spans="1:7" ht="12.75">
      <c r="A1402" s="3">
        <v>26</v>
      </c>
      <c r="B1402" s="4">
        <f t="shared" si="2"/>
        <v>16</v>
      </c>
      <c r="C1402" s="4" t="str">
        <f ca="1">IF(G1402=$E$2+1,D1374,INDIRECT(ADDRESS(4+MOD(IF(G1402&lt;$E$2+1,G1402,$E$2+$E$2+2-G1402)-A1402+2*$E$2+1,2*$E$2+1),3)))</f>
        <v>Player 32</v>
      </c>
      <c r="D1402" s="3" t="str">
        <f ca="1" t="shared" si="0"/>
        <v>Player 1</v>
      </c>
      <c r="E1402" s="3"/>
      <c r="F1402" s="3"/>
      <c r="G1402">
        <f>1+MOD(A1402+D1373-2,2*$E$2+1)</f>
        <v>26</v>
      </c>
    </row>
    <row r="1403" spans="1:7" ht="12.75">
      <c r="A1403" s="3">
        <v>27</v>
      </c>
      <c r="B1403" s="4">
        <f t="shared" si="2"/>
        <v>15</v>
      </c>
      <c r="C1403" s="4" t="str">
        <f ca="1">IF(G1403=$E$2+1,D1374,INDIRECT(ADDRESS(4+MOD(IF(G1403&lt;$E$2+1,G1403,$E$2+$E$2+2-G1403)-A1403+2*$E$2+1,2*$E$2+1),3)))</f>
        <v>Player 30</v>
      </c>
      <c r="D1403" s="3" t="str">
        <f ca="1" t="shared" si="0"/>
        <v>Player 1</v>
      </c>
      <c r="E1403" s="3"/>
      <c r="F1403" s="3"/>
      <c r="G1403">
        <f>1+MOD(A1403+D1373-2,2*$E$2+1)</f>
        <v>27</v>
      </c>
    </row>
    <row r="1404" spans="1:7" ht="12.75">
      <c r="A1404" s="3">
        <v>28</v>
      </c>
      <c r="B1404" s="4">
        <f t="shared" si="2"/>
        <v>14</v>
      </c>
      <c r="C1404" s="4" t="str">
        <f ca="1">IF(G1404=$E$2+1,D1374,INDIRECT(ADDRESS(4+MOD(IF(G1404&lt;$E$2+1,G1404,$E$2+$E$2+2-G1404)-A1404+2*$E$2+1,2*$E$2+1),3)))</f>
        <v>Player 28</v>
      </c>
      <c r="D1404" s="3" t="str">
        <f ca="1" t="shared" si="0"/>
        <v>Player 1</v>
      </c>
      <c r="E1404" s="3"/>
      <c r="F1404" s="3"/>
      <c r="G1404">
        <f>1+MOD(A1404+D1373-2,2*$E$2+1)</f>
        <v>28</v>
      </c>
    </row>
    <row r="1405" spans="1:7" ht="12.75">
      <c r="A1405" s="3">
        <v>29</v>
      </c>
      <c r="B1405" s="4">
        <f t="shared" si="2"/>
        <v>13</v>
      </c>
      <c r="C1405" s="4" t="str">
        <f ca="1">IF(G1405=$E$2+1,D1374,INDIRECT(ADDRESS(4+MOD(IF(G1405&lt;$E$2+1,G1405,$E$2+$E$2+2-G1405)-A1405+2*$E$2+1,2*$E$2+1),3)))</f>
        <v>Player 26</v>
      </c>
      <c r="D1405" s="3" t="str">
        <f ca="1" t="shared" si="0"/>
        <v>Player 1</v>
      </c>
      <c r="E1405" s="3"/>
      <c r="F1405" s="3"/>
      <c r="G1405">
        <f>1+MOD(A1405+D1373-2,2*$E$2+1)</f>
        <v>29</v>
      </c>
    </row>
    <row r="1406" spans="1:7" ht="12.75">
      <c r="A1406" s="3">
        <v>30</v>
      </c>
      <c r="B1406" s="4">
        <f t="shared" si="2"/>
        <v>12</v>
      </c>
      <c r="C1406" s="4" t="str">
        <f ca="1">IF(G1406=$E$2+1,D1374,INDIRECT(ADDRESS(4+MOD(IF(G1406&lt;$E$2+1,G1406,$E$2+$E$2+2-G1406)-A1406+2*$E$2+1,2*$E$2+1),3)))</f>
        <v>Player 24</v>
      </c>
      <c r="D1406" s="3" t="str">
        <f aca="true" ca="1" t="shared" si="3" ref="D1406:D1411">IF(G1406=$E$2+1,$F$3,INDIRECT(ADDRESS(4+MOD(IF(G1406&lt;$E$2+1,$E$2+$E$2+2-G1406,G1406)-A1406+2*$E$2+1,2*$E$2+1),3)))</f>
        <v>Player 1</v>
      </c>
      <c r="E1406" s="3"/>
      <c r="F1406" s="3"/>
      <c r="G1406">
        <f>1+MOD(A1406+D1373-2,2*$E$2+1)</f>
        <v>30</v>
      </c>
    </row>
    <row r="1407" spans="1:7" ht="12.75">
      <c r="A1407" s="3">
        <v>31</v>
      </c>
      <c r="B1407" s="4">
        <f t="shared" si="2"/>
        <v>11</v>
      </c>
      <c r="C1407" s="4" t="str">
        <f ca="1">IF(G1407=$E$2+1,D1374,INDIRECT(ADDRESS(4+MOD(IF(G1407&lt;$E$2+1,G1407,$E$2+$E$2+2-G1407)-A1407+2*$E$2+1,2*$E$2+1),3)))</f>
        <v>Player 22</v>
      </c>
      <c r="D1407" s="3" t="str">
        <f ca="1" t="shared" si="3"/>
        <v>Player 1</v>
      </c>
      <c r="E1407" s="3"/>
      <c r="F1407" s="3"/>
      <c r="G1407">
        <f>1+MOD(A1407+D1373-2,2*$E$2+1)</f>
        <v>31</v>
      </c>
    </row>
    <row r="1408" spans="1:7" ht="12.75">
      <c r="A1408" s="3">
        <v>32</v>
      </c>
      <c r="B1408" s="4">
        <f t="shared" si="2"/>
        <v>10</v>
      </c>
      <c r="C1408" s="4" t="str">
        <f ca="1">IF(G1408=$E$2+1,D1374,INDIRECT(ADDRESS(4+MOD(IF(G1408&lt;$E$2+1,G1408,$E$2+$E$2+2-G1408)-A1408+2*$E$2+1,2*$E$2+1),3)))</f>
        <v>Player 20</v>
      </c>
      <c r="D1408" s="3" t="str">
        <f ca="1" t="shared" si="3"/>
        <v>Player 1</v>
      </c>
      <c r="E1408" s="3"/>
      <c r="F1408" s="3"/>
      <c r="G1408">
        <f>1+MOD(A1408+D1373-2,2*$E$2+1)</f>
        <v>32</v>
      </c>
    </row>
    <row r="1409" spans="1:7" ht="12.75">
      <c r="A1409" s="3">
        <v>33</v>
      </c>
      <c r="B1409" s="4">
        <f t="shared" si="2"/>
        <v>9</v>
      </c>
      <c r="C1409" s="4" t="str">
        <f ca="1">IF(G1409=$E$2+1,D1374,INDIRECT(ADDRESS(4+MOD(IF(G1409&lt;$E$2+1,G1409,$E$2+$E$2+2-G1409)-A1409+2*$E$2+1,2*$E$2+1),3)))</f>
        <v>Player 18</v>
      </c>
      <c r="D1409" s="3" t="str">
        <f ca="1" t="shared" si="3"/>
        <v>Player 1</v>
      </c>
      <c r="E1409" s="3"/>
      <c r="F1409" s="3"/>
      <c r="G1409">
        <f>1+MOD(A1409+D1373-2,2*$E$2+1)</f>
        <v>33</v>
      </c>
    </row>
    <row r="1410" spans="1:7" ht="12.75">
      <c r="A1410" s="3">
        <v>34</v>
      </c>
      <c r="B1410" s="4">
        <f t="shared" si="2"/>
        <v>8</v>
      </c>
      <c r="C1410" s="4" t="str">
        <f ca="1">IF(G1410=$E$2+1,D1374,INDIRECT(ADDRESS(4+MOD(IF(G1410&lt;$E$2+1,G1410,$E$2+$E$2+2-G1410)-A1410+2*$E$2+1,2*$E$2+1),3)))</f>
        <v>Player 16</v>
      </c>
      <c r="D1410" s="3" t="str">
        <f ca="1" t="shared" si="3"/>
        <v>Player 1</v>
      </c>
      <c r="E1410" s="3"/>
      <c r="F1410" s="3"/>
      <c r="G1410">
        <f>1+MOD(A1410+D1373-2,2*$E$2+1)</f>
        <v>34</v>
      </c>
    </row>
    <row r="1411" spans="1:7" ht="12.75">
      <c r="A1411" s="3">
        <v>35</v>
      </c>
      <c r="B1411" s="4">
        <f t="shared" si="2"/>
        <v>7</v>
      </c>
      <c r="C1411" s="4" t="str">
        <f ca="1">IF(G1411=$E$2+1,D1374,INDIRECT(ADDRESS(4+MOD(IF(G1411&lt;$E$2+1,G1411,$E$2+$E$2+2-G1411)-A1411+2*$E$2+1,2*$E$2+1),3)))</f>
        <v>Player 14</v>
      </c>
      <c r="D1411" s="3" t="str">
        <f ca="1" t="shared" si="3"/>
        <v>Player 1</v>
      </c>
      <c r="E1411" s="3"/>
      <c r="F1411" s="3"/>
      <c r="G1411">
        <f>1+MOD(A1411+D1373-2,2*$E$2+1)</f>
        <v>35</v>
      </c>
    </row>
    <row r="1412" spans="1:7" ht="12.75">
      <c r="A1412" s="3">
        <v>36</v>
      </c>
      <c r="B1412" s="4">
        <f t="shared" si="1"/>
        <v>6</v>
      </c>
      <c r="C1412" s="4" t="str">
        <f ca="1">IF(G1412=$E$2+1,D1374,INDIRECT(ADDRESS(4+MOD(IF(G1412&lt;$E$2+1,G1412,$E$2+$E$2+2-G1412)-A1412+2*$E$2+1,2*$E$2+1),3)))</f>
        <v>Player 12</v>
      </c>
      <c r="D1412" s="3" t="str">
        <f ca="1" t="shared" si="0"/>
        <v>Player 1</v>
      </c>
      <c r="E1412" s="3"/>
      <c r="F1412" s="3"/>
      <c r="G1412">
        <f>1+MOD(A1412+D1373-2,2*$E$2+1)</f>
        <v>36</v>
      </c>
    </row>
    <row r="1413" spans="1:7" ht="12.75">
      <c r="A1413" s="3">
        <v>37</v>
      </c>
      <c r="B1413" s="4">
        <f t="shared" si="1"/>
        <v>5</v>
      </c>
      <c r="C1413" s="4" t="str">
        <f ca="1">IF(G1413=$E$2+1,D1374,INDIRECT(ADDRESS(4+MOD(IF(G1413&lt;$E$2+1,G1413,$E$2+$E$2+2-G1413)-A1413+2*$E$2+1,2*$E$2+1),3)))</f>
        <v>Player 10</v>
      </c>
      <c r="D1413" s="3" t="str">
        <f ca="1" t="shared" si="0"/>
        <v>Player 1</v>
      </c>
      <c r="E1413" s="3"/>
      <c r="F1413" s="3"/>
      <c r="G1413">
        <f>1+MOD(A1413+D1373-2,2*$E$2+1)</f>
        <v>37</v>
      </c>
    </row>
    <row r="1414" spans="1:7" ht="12.75">
      <c r="A1414" s="3">
        <v>38</v>
      </c>
      <c r="B1414" s="4">
        <f t="shared" si="1"/>
        <v>4</v>
      </c>
      <c r="C1414" s="4" t="str">
        <f ca="1">IF(G1414=$E$2+1,D1374,INDIRECT(ADDRESS(4+MOD(IF(G1414&lt;$E$2+1,G1414,$E$2+$E$2+2-G1414)-A1414+2*$E$2+1,2*$E$2+1),3)))</f>
        <v>Player 8</v>
      </c>
      <c r="D1414" s="3" t="str">
        <f ca="1" t="shared" si="0"/>
        <v>Player 1</v>
      </c>
      <c r="E1414" s="3"/>
      <c r="F1414" s="3"/>
      <c r="G1414">
        <f>1+MOD(A1414+D1373-2,2*$E$2+1)</f>
        <v>38</v>
      </c>
    </row>
    <row r="1415" spans="1:7" ht="12.75">
      <c r="A1415" s="3">
        <v>39</v>
      </c>
      <c r="B1415" s="4">
        <f t="shared" si="1"/>
        <v>3</v>
      </c>
      <c r="C1415" s="4" t="str">
        <f ca="1">IF(G1415=$E$2+1,D1374,INDIRECT(ADDRESS(4+MOD(IF(G1415&lt;$E$2+1,G1415,$E$2+$E$2+2-G1415)-A1415+2*$E$2+1,2*$E$2+1),3)))</f>
        <v>Player 6</v>
      </c>
      <c r="D1415" s="3" t="str">
        <f ca="1" t="shared" si="0"/>
        <v>Player 1</v>
      </c>
      <c r="E1415" s="3"/>
      <c r="F1415" s="3"/>
      <c r="G1415">
        <f>1+MOD(A1415+D1373-2,2*$E$2+1)</f>
        <v>39</v>
      </c>
    </row>
    <row r="1416" spans="1:7" ht="12.75">
      <c r="A1416" s="3">
        <v>40</v>
      </c>
      <c r="B1416" s="4">
        <f>IF(G1416=$E$2+1,0,IF(G1416&lt;$E$2+1,G1416,$E$2+$E$2+2-G1416))</f>
        <v>2</v>
      </c>
      <c r="C1416" s="4" t="str">
        <f ca="1">IF(G1416=$E$2+1,D1374,INDIRECT(ADDRESS(4+MOD(IF(G1416&lt;$E$2+1,G1416,$E$2+$E$2+2-G1416)-A1416+2*$E$2+1,2*$E$2+1),3)))</f>
        <v>Player 4</v>
      </c>
      <c r="D1416" s="3" t="str">
        <f ca="1">IF(G1416=$E$2+1,$F$3,INDIRECT(ADDRESS(4+MOD(IF(G1416&lt;$E$2+1,$E$2+$E$2+2-G1416,G1416)-A1416+2*$E$2+1,2*$E$2+1),3)))</f>
        <v>Player 1</v>
      </c>
      <c r="E1416" s="3"/>
      <c r="F1416" s="3"/>
      <c r="G1416">
        <f>1+MOD(A1416+D1373-2,2*$E$2+1)</f>
        <v>40</v>
      </c>
    </row>
    <row r="1417" spans="1:7" ht="12.75">
      <c r="A1417" s="3">
        <v>41</v>
      </c>
      <c r="B1417" s="4">
        <f>IF(G1417=$E$2+1,0,IF(G1417&lt;$E$2+1,G1417,$E$2+$E$2+2-G1417))</f>
        <v>1</v>
      </c>
      <c r="C1417" s="4" t="str">
        <f ca="1">IF(G1417=$E$2+1,D1374,INDIRECT(ADDRESS(4+MOD(IF(G1417&lt;$E$2+1,G1417,$E$2+$E$2+2-G1417)-A1417+2*$E$2+1,2*$E$2+1),3)))</f>
        <v>Player 2</v>
      </c>
      <c r="D1417" s="3" t="str">
        <f ca="1">IF(G1417=$E$2+1,$F$3,INDIRECT(ADDRESS(4+MOD(IF(G1417&lt;$E$2+1,$E$2+$E$2+2-G1417,G1417)-A1417+2*$E$2+1,2*$E$2+1),3)))</f>
        <v>Player 1</v>
      </c>
      <c r="E1417" s="3"/>
      <c r="F1417" s="3"/>
      <c r="G1417">
        <f>1+MOD(A1417+D1373-2,2*$E$2+1)</f>
        <v>41</v>
      </c>
    </row>
    <row r="1426" spans="1:6" ht="12.75">
      <c r="A1426" t="s">
        <v>45</v>
      </c>
      <c r="C1426" s="1" t="s">
        <v>46</v>
      </c>
      <c r="D1426" s="2">
        <v>2</v>
      </c>
      <c r="F1426"/>
    </row>
    <row r="1427" spans="3:6" ht="12.75">
      <c r="C1427" s="1" t="s">
        <v>47</v>
      </c>
      <c r="D1427" s="2" t="str">
        <f ca="1">INDIRECT(ADDRESS(3+D1426,3))</f>
        <v>Player 2</v>
      </c>
      <c r="F1427"/>
    </row>
    <row r="1428" ht="12.75">
      <c r="F1428"/>
    </row>
    <row r="1429" spans="1:7" ht="12.75">
      <c r="A1429" s="3" t="s">
        <v>59</v>
      </c>
      <c r="B1429" s="13" t="s">
        <v>5</v>
      </c>
      <c r="C1429" s="4" t="s">
        <v>11</v>
      </c>
      <c r="D1429" s="3" t="s">
        <v>10</v>
      </c>
      <c r="E1429" s="5" t="s">
        <v>3</v>
      </c>
      <c r="F1429" s="3" t="s">
        <v>4</v>
      </c>
      <c r="G1429" t="s">
        <v>48</v>
      </c>
    </row>
    <row r="1430" spans="1:7" ht="12.75">
      <c r="A1430" s="16">
        <v>1</v>
      </c>
      <c r="B1430" s="15">
        <f>IF(G1430=$E$2+1,0,IF(G1430&lt;$E$2+1,G1430,$E$2+$E$2+2-G1430))</f>
        <v>2</v>
      </c>
      <c r="C1430" s="15" t="str">
        <f ca="1">IF(G1430=$E$2+1,D1427,INDIRECT(ADDRESS(4+MOD(IF(G1430&lt;$E$2+1,G1430,$E$2+$E$2+2-G1430)-A1430+2*$E$2+1,2*$E$2+1),3)))</f>
        <v>Player 2</v>
      </c>
      <c r="D1430" s="16" t="str">
        <f aca="true" ca="1" t="shared" si="4" ref="D1430:D1458">IF(G1430=$E$2+1,$F$3,INDIRECT(ADDRESS(4+MOD(IF(G1430&lt;$E$2+1,$E$2+$E$2+2-G1430,G1430)-A1430+2*$E$2+1,2*$E$2+1),3)))</f>
        <v>Player 40</v>
      </c>
      <c r="E1430" s="17"/>
      <c r="F1430" s="16"/>
      <c r="G1430">
        <f>1+MOD(A1430+D1426-2,2*$E$2+1)</f>
        <v>2</v>
      </c>
    </row>
    <row r="1431" spans="1:7" ht="12.75">
      <c r="A1431" s="3">
        <v>2</v>
      </c>
      <c r="B1431" s="4">
        <f aca="true" t="shared" si="5" ref="B1431:B1450">IF(G1431=$E$2+1,0,IF(G1431&lt;$E$2+1,G1431,$E$2+$E$2+2-G1431))</f>
        <v>3</v>
      </c>
      <c r="C1431" s="4" t="str">
        <f ca="1">IF(G1431=$E$2+1,D1427,INDIRECT(ADDRESS(4+MOD(IF(G1431&lt;$E$2+1,G1431,$E$2+$E$2+2-G1431)-A1431+2*$E$2+1,2*$E$2+1),3)))</f>
        <v>Player 2</v>
      </c>
      <c r="D1431" s="3" t="str">
        <f ca="1" t="shared" si="4"/>
        <v>Player 38</v>
      </c>
      <c r="E1431" s="5"/>
      <c r="F1431" s="3"/>
      <c r="G1431">
        <f>1+MOD(A1431+D1426-2,2*$E$2+1)</f>
        <v>3</v>
      </c>
    </row>
    <row r="1432" spans="1:7" ht="12.75">
      <c r="A1432" s="3">
        <v>3</v>
      </c>
      <c r="B1432" s="4">
        <f t="shared" si="5"/>
        <v>4</v>
      </c>
      <c r="C1432" s="4" t="str">
        <f ca="1">IF(G1432=$E$2+1,D1427,INDIRECT(ADDRESS(4+MOD(IF(G1432&lt;$E$2+1,G1432,$E$2+$E$2+2-G1432)-A1432+2*$E$2+1,2*$E$2+1),3)))</f>
        <v>Player 2</v>
      </c>
      <c r="D1432" s="3" t="str">
        <f ca="1" t="shared" si="4"/>
        <v>Player 36</v>
      </c>
      <c r="E1432" s="3"/>
      <c r="F1432" s="3"/>
      <c r="G1432">
        <f>1+MOD(A1432+D1426-2,2*$E$2+1)</f>
        <v>4</v>
      </c>
    </row>
    <row r="1433" spans="1:7" ht="12.75">
      <c r="A1433" s="3">
        <v>4</v>
      </c>
      <c r="B1433" s="4">
        <f t="shared" si="5"/>
        <v>5</v>
      </c>
      <c r="C1433" s="4" t="str">
        <f ca="1">IF(G1433=$E$2+1,D1427,INDIRECT(ADDRESS(4+MOD(IF(G1433&lt;$E$2+1,G1433,$E$2+$E$2+2-G1433)-A1433+2*$E$2+1,2*$E$2+1),3)))</f>
        <v>Player 2</v>
      </c>
      <c r="D1433" s="3" t="str">
        <f ca="1" t="shared" si="4"/>
        <v>Player 34</v>
      </c>
      <c r="E1433" s="3"/>
      <c r="F1433" s="3"/>
      <c r="G1433">
        <f>1+MOD(A1433+D1426-2,2*$E$2+1)</f>
        <v>5</v>
      </c>
    </row>
    <row r="1434" spans="1:7" ht="12.75">
      <c r="A1434" s="3">
        <v>5</v>
      </c>
      <c r="B1434" s="4">
        <f t="shared" si="5"/>
        <v>6</v>
      </c>
      <c r="C1434" s="4" t="str">
        <f ca="1">IF(G1434=$E$2+1,D1427,INDIRECT(ADDRESS(4+MOD(IF(G1434&lt;$E$2+1,G1434,$E$2+$E$2+2-G1434)-A1434+2*$E$2+1,2*$E$2+1),3)))</f>
        <v>Player 2</v>
      </c>
      <c r="D1434" s="3" t="str">
        <f ca="1" t="shared" si="4"/>
        <v>Player 32</v>
      </c>
      <c r="E1434" s="3"/>
      <c r="F1434" s="3"/>
      <c r="G1434">
        <f>1+MOD(A1434+D1426-2,2*$E$2+1)</f>
        <v>6</v>
      </c>
    </row>
    <row r="1435" spans="1:7" ht="12.75">
      <c r="A1435" s="3">
        <v>6</v>
      </c>
      <c r="B1435" s="4">
        <f t="shared" si="5"/>
        <v>7</v>
      </c>
      <c r="C1435" s="4" t="str">
        <f ca="1">IF(G1435=$E$2+1,D1427,INDIRECT(ADDRESS(4+MOD(IF(G1435&lt;$E$2+1,G1435,$E$2+$E$2+2-G1435)-A1435+2*$E$2+1,2*$E$2+1),3)))</f>
        <v>Player 2</v>
      </c>
      <c r="D1435" s="3" t="str">
        <f ca="1" t="shared" si="4"/>
        <v>Player 30</v>
      </c>
      <c r="E1435" s="3"/>
      <c r="F1435" s="3"/>
      <c r="G1435">
        <f>1+MOD(A1435+D1426-2,2*$E$2+1)</f>
        <v>7</v>
      </c>
    </row>
    <row r="1436" spans="1:7" ht="12.75">
      <c r="A1436" s="3">
        <v>7</v>
      </c>
      <c r="B1436" s="4">
        <f t="shared" si="5"/>
        <v>8</v>
      </c>
      <c r="C1436" s="4" t="str">
        <f ca="1">IF(G1436=$E$2+1,D1427,INDIRECT(ADDRESS(4+MOD(IF(G1436&lt;$E$2+1,G1436,$E$2+$E$2+2-G1436)-A1436+2*$E$2+1,2*$E$2+1),3)))</f>
        <v>Player 2</v>
      </c>
      <c r="D1436" s="3" t="str">
        <f ca="1" t="shared" si="4"/>
        <v>Player 28</v>
      </c>
      <c r="E1436" s="3"/>
      <c r="F1436" s="3"/>
      <c r="G1436">
        <f>1+MOD(A1436+D1426-2,2*$E$2+1)</f>
        <v>8</v>
      </c>
    </row>
    <row r="1437" spans="1:7" ht="12.75">
      <c r="A1437" s="3">
        <v>8</v>
      </c>
      <c r="B1437" s="4">
        <f t="shared" si="5"/>
        <v>9</v>
      </c>
      <c r="C1437" s="4" t="str">
        <f ca="1">IF(G1437=$E$2+1,D1427,INDIRECT(ADDRESS(4+MOD(IF(G1437&lt;$E$2+1,G1437,$E$2+$E$2+2-G1437)-A1437+2*$E$2+1,2*$E$2+1),3)))</f>
        <v>Player 2</v>
      </c>
      <c r="D1437" s="3" t="str">
        <f ca="1" t="shared" si="4"/>
        <v>Player 26</v>
      </c>
      <c r="E1437" s="3"/>
      <c r="F1437" s="3"/>
      <c r="G1437">
        <f>1+MOD(A1437+D1426-2,2*$E$2+1)</f>
        <v>9</v>
      </c>
    </row>
    <row r="1438" spans="1:7" ht="12.75">
      <c r="A1438" s="3">
        <v>9</v>
      </c>
      <c r="B1438" s="4">
        <f t="shared" si="5"/>
        <v>10</v>
      </c>
      <c r="C1438" s="4" t="str">
        <f ca="1">IF(G1438=$E$2+1,D1427,INDIRECT(ADDRESS(4+MOD(IF(G1438&lt;$E$2+1,G1438,$E$2+$E$2+2-G1438)-A1438+2*$E$2+1,2*$E$2+1),3)))</f>
        <v>Player 2</v>
      </c>
      <c r="D1438" s="3" t="str">
        <f ca="1" t="shared" si="4"/>
        <v>Player 24</v>
      </c>
      <c r="E1438" s="3"/>
      <c r="F1438" s="3"/>
      <c r="G1438">
        <f>1+MOD(A1438+D1426-2,2*$E$2+1)</f>
        <v>10</v>
      </c>
    </row>
    <row r="1439" spans="1:7" ht="12.75">
      <c r="A1439" s="3">
        <v>10</v>
      </c>
      <c r="B1439" s="4">
        <f t="shared" si="5"/>
        <v>11</v>
      </c>
      <c r="C1439" s="4" t="str">
        <f ca="1">IF(G1439=$E$2+1,D1427,INDIRECT(ADDRESS(4+MOD(IF(G1439&lt;$E$2+1,G1439,$E$2+$E$2+2-G1439)-A1439+2*$E$2+1,2*$E$2+1),3)))</f>
        <v>Player 2</v>
      </c>
      <c r="D1439" s="3" t="str">
        <f ca="1" t="shared" si="4"/>
        <v>Player 22</v>
      </c>
      <c r="E1439" s="3"/>
      <c r="F1439" s="3"/>
      <c r="G1439">
        <f>1+MOD(A1439+D1426-2,2*$E$2+1)</f>
        <v>11</v>
      </c>
    </row>
    <row r="1440" spans="1:7" ht="12.75">
      <c r="A1440" s="3">
        <v>11</v>
      </c>
      <c r="B1440" s="4">
        <f t="shared" si="5"/>
        <v>12</v>
      </c>
      <c r="C1440" s="4" t="str">
        <f ca="1">IF(G1440=$E$2+1,D1427,INDIRECT(ADDRESS(4+MOD(IF(G1440&lt;$E$2+1,G1440,$E$2+$E$2+2-G1440)-A1440+2*$E$2+1,2*$E$2+1),3)))</f>
        <v>Player 2</v>
      </c>
      <c r="D1440" s="3" t="str">
        <f ca="1" t="shared" si="4"/>
        <v>Player 20</v>
      </c>
      <c r="E1440" s="3"/>
      <c r="F1440" s="3"/>
      <c r="G1440">
        <f>1+MOD(A1440+D1426-2,2*$E$2+1)</f>
        <v>12</v>
      </c>
    </row>
    <row r="1441" spans="1:7" ht="12.75">
      <c r="A1441" s="3">
        <v>12</v>
      </c>
      <c r="B1441" s="4">
        <f t="shared" si="5"/>
        <v>13</v>
      </c>
      <c r="C1441" s="4" t="str">
        <f ca="1">IF(G1441=$E$2+1,D1427,INDIRECT(ADDRESS(4+MOD(IF(G1441&lt;$E$2+1,G1441,$E$2+$E$2+2-G1441)-A1441+2*$E$2+1,2*$E$2+1),3)))</f>
        <v>Player 2</v>
      </c>
      <c r="D1441" s="3" t="str">
        <f ca="1" t="shared" si="4"/>
        <v>Player 18</v>
      </c>
      <c r="E1441" s="3"/>
      <c r="F1441" s="3"/>
      <c r="G1441">
        <f>1+MOD(A1441+D1426-2,2*$E$2+1)</f>
        <v>13</v>
      </c>
    </row>
    <row r="1442" spans="1:7" ht="12.75">
      <c r="A1442" s="3">
        <v>13</v>
      </c>
      <c r="B1442" s="4">
        <f t="shared" si="5"/>
        <v>14</v>
      </c>
      <c r="C1442" s="4" t="str">
        <f ca="1">IF(G1442=$E$2+1,D1427,INDIRECT(ADDRESS(4+MOD(IF(G1442&lt;$E$2+1,G1442,$E$2+$E$2+2-G1442)-A1442+2*$E$2+1,2*$E$2+1),3)))</f>
        <v>Player 2</v>
      </c>
      <c r="D1442" s="3" t="str">
        <f ca="1" t="shared" si="4"/>
        <v>Player 16</v>
      </c>
      <c r="E1442" s="3"/>
      <c r="F1442" s="3"/>
      <c r="G1442">
        <f>1+MOD(A1442+D1426-2,2*$E$2+1)</f>
        <v>14</v>
      </c>
    </row>
    <row r="1443" spans="1:7" ht="12.75">
      <c r="A1443" s="3">
        <v>14</v>
      </c>
      <c r="B1443" s="4">
        <f t="shared" si="5"/>
        <v>15</v>
      </c>
      <c r="C1443" s="4" t="str">
        <f ca="1">IF(G1443=$E$2+1,D1427,INDIRECT(ADDRESS(4+MOD(IF(G1443&lt;$E$2+1,G1443,$E$2+$E$2+2-G1443)-A1443+2*$E$2+1,2*$E$2+1),3)))</f>
        <v>Player 2</v>
      </c>
      <c r="D1443" s="3" t="str">
        <f ca="1" t="shared" si="4"/>
        <v>Player 14</v>
      </c>
      <c r="E1443" s="3"/>
      <c r="F1443" s="3"/>
      <c r="G1443">
        <f>1+MOD(A1443+D1426-2,2*$E$2+1)</f>
        <v>15</v>
      </c>
    </row>
    <row r="1444" spans="1:7" ht="12.75">
      <c r="A1444" s="3">
        <v>15</v>
      </c>
      <c r="B1444" s="4">
        <f t="shared" si="5"/>
        <v>16</v>
      </c>
      <c r="C1444" s="4" t="str">
        <f ca="1">IF(G1444=$E$2+1,D1427,INDIRECT(ADDRESS(4+MOD(IF(G1444&lt;$E$2+1,G1444,$E$2+$E$2+2-G1444)-A1444+2*$E$2+1,2*$E$2+1),3)))</f>
        <v>Player 2</v>
      </c>
      <c r="D1444" s="3" t="str">
        <f ca="1" t="shared" si="4"/>
        <v>Player 12</v>
      </c>
      <c r="E1444" s="3"/>
      <c r="F1444" s="3"/>
      <c r="G1444">
        <f>1+MOD(A1444+D1426-2,2*$E$2+1)</f>
        <v>16</v>
      </c>
    </row>
    <row r="1445" spans="1:7" ht="12.75">
      <c r="A1445" s="3">
        <v>16</v>
      </c>
      <c r="B1445" s="4">
        <f t="shared" si="5"/>
        <v>17</v>
      </c>
      <c r="C1445" s="4" t="str">
        <f ca="1">IF(G1445=$E$2+1,D1427,INDIRECT(ADDRESS(4+MOD(IF(G1445&lt;$E$2+1,G1445,$E$2+$E$2+2-G1445)-A1445+2*$E$2+1,2*$E$2+1),3)))</f>
        <v>Player 2</v>
      </c>
      <c r="D1445" s="3" t="str">
        <f ca="1" t="shared" si="4"/>
        <v>Player 10</v>
      </c>
      <c r="E1445" s="3"/>
      <c r="F1445" s="3"/>
      <c r="G1445">
        <f>1+MOD(A1445+D1426-2,2*$E$2+1)</f>
        <v>17</v>
      </c>
    </row>
    <row r="1446" spans="1:7" ht="12.75">
      <c r="A1446" s="3">
        <v>17</v>
      </c>
      <c r="B1446" s="4">
        <f t="shared" si="5"/>
        <v>18</v>
      </c>
      <c r="C1446" s="4" t="str">
        <f ca="1">IF(G1446=$E$2+1,D1427,INDIRECT(ADDRESS(4+MOD(IF(G1446&lt;$E$2+1,G1446,$E$2+$E$2+2-G1446)-A1446+2*$E$2+1,2*$E$2+1),3)))</f>
        <v>Player 2</v>
      </c>
      <c r="D1446" s="3" t="str">
        <f ca="1" t="shared" si="4"/>
        <v>Player 8</v>
      </c>
      <c r="E1446" s="3"/>
      <c r="F1446" s="3"/>
      <c r="G1446">
        <f>1+MOD(A1446+D1426-2,2*$E$2+1)</f>
        <v>18</v>
      </c>
    </row>
    <row r="1447" spans="1:7" ht="12.75">
      <c r="A1447" s="3">
        <v>18</v>
      </c>
      <c r="B1447" s="4">
        <f t="shared" si="5"/>
        <v>19</v>
      </c>
      <c r="C1447" s="4" t="str">
        <f ca="1">IF(G1447=$E$2+1,D1427,INDIRECT(ADDRESS(4+MOD(IF(G1447&lt;$E$2+1,G1447,$E$2+$E$2+2-G1447)-A1447+2*$E$2+1,2*$E$2+1),3)))</f>
        <v>Player 2</v>
      </c>
      <c r="D1447" s="3" t="str">
        <f ca="1" t="shared" si="4"/>
        <v>Player 6</v>
      </c>
      <c r="E1447" s="3"/>
      <c r="F1447" s="3"/>
      <c r="G1447">
        <f>1+MOD(A1447+D1426-2,2*$E$2+1)</f>
        <v>19</v>
      </c>
    </row>
    <row r="1448" spans="1:7" ht="12.75">
      <c r="A1448" s="3">
        <v>19</v>
      </c>
      <c r="B1448" s="4">
        <f t="shared" si="5"/>
        <v>20</v>
      </c>
      <c r="C1448" s="4" t="str">
        <f ca="1">IF(G1448=$E$2+1,D1427,INDIRECT(ADDRESS(4+MOD(IF(G1448&lt;$E$2+1,G1448,$E$2+$E$2+2-G1448)-A1448+2*$E$2+1,2*$E$2+1),3)))</f>
        <v>Player 2</v>
      </c>
      <c r="D1448" s="3" t="str">
        <f ca="1" t="shared" si="4"/>
        <v>Player 4</v>
      </c>
      <c r="E1448" s="3"/>
      <c r="F1448" s="3"/>
      <c r="G1448">
        <f>1+MOD(A1448+D1426-2,2*$E$2+1)</f>
        <v>20</v>
      </c>
    </row>
    <row r="1449" spans="1:7" ht="12.75">
      <c r="A1449" s="3">
        <v>20</v>
      </c>
      <c r="B1449" s="4">
        <f t="shared" si="5"/>
        <v>0</v>
      </c>
      <c r="C1449" s="4" t="str">
        <f ca="1">IF(G1449=$E$2+1,D1427,INDIRECT(ADDRESS(4+MOD(IF(G1449&lt;$E$2+1,G1449,$E$2+$E$2+2-G1449)-A1449+2*$E$2+1,2*$E$2+1),3)))</f>
        <v>Player 2</v>
      </c>
      <c r="D1449" s="3" t="str">
        <f ca="1" t="shared" si="4"/>
        <v>Rest</v>
      </c>
      <c r="E1449" s="3"/>
      <c r="F1449" s="3"/>
      <c r="G1449">
        <f>1+MOD(A1449+D1426-2,2*$E$2+1)</f>
        <v>21</v>
      </c>
    </row>
    <row r="1450" spans="1:7" ht="12.75">
      <c r="A1450" s="3">
        <v>21</v>
      </c>
      <c r="B1450" s="4">
        <f t="shared" si="5"/>
        <v>20</v>
      </c>
      <c r="C1450" s="4" t="str">
        <f ca="1">IF(G1450=$E$2+1,D1427,INDIRECT(ADDRESS(4+MOD(IF(G1450&lt;$E$2+1,G1450,$E$2+$E$2+2-G1450)-A1450+2*$E$2+1,2*$E$2+1),3)))</f>
        <v>Player 41 or Rest</v>
      </c>
      <c r="D1450" s="3" t="str">
        <f ca="1" t="shared" si="4"/>
        <v>Player 2</v>
      </c>
      <c r="E1450" s="3"/>
      <c r="F1450" s="3"/>
      <c r="G1450">
        <f>1+MOD(A1450+D1426-2,2*$E$2+1)</f>
        <v>22</v>
      </c>
    </row>
    <row r="1451" spans="1:7" ht="12.75">
      <c r="A1451" s="3">
        <v>22</v>
      </c>
      <c r="B1451" s="4">
        <f>IF(G1451=$E$2+1,0,IF(G1451&lt;$E$2+1,G1451,$E$2+$E$2+2-G1451))</f>
        <v>19</v>
      </c>
      <c r="C1451" s="4" t="str">
        <f ca="1">IF(G1451=$E$2+1,D1427,INDIRECT(ADDRESS(4+MOD(IF(G1451&lt;$E$2+1,G1451,$E$2+$E$2+2-G1451)-A1451+2*$E$2+1,2*$E$2+1),3)))</f>
        <v>Player 39</v>
      </c>
      <c r="D1451" s="3" t="str">
        <f ca="1" t="shared" si="4"/>
        <v>Player 2</v>
      </c>
      <c r="E1451" s="3"/>
      <c r="F1451" s="3"/>
      <c r="G1451">
        <f>1+MOD(A1451+D1426-2,2*$E$2+1)</f>
        <v>23</v>
      </c>
    </row>
    <row r="1452" spans="1:7" ht="12.75">
      <c r="A1452" s="3">
        <v>23</v>
      </c>
      <c r="B1452" s="4">
        <f>IF(G1452=$E$2+1,0,IF(G1452&lt;$E$2+1,G1452,$E$2+$E$2+2-G1452))</f>
        <v>18</v>
      </c>
      <c r="C1452" s="4" t="str">
        <f ca="1">IF(G1452=$E$2+1,D1427,INDIRECT(ADDRESS(4+MOD(IF(G1452&lt;$E$2+1,G1452,$E$2+$E$2+2-G1452)-A1452+2*$E$2+1,2*$E$2+1),3)))</f>
        <v>Player 37</v>
      </c>
      <c r="D1452" s="3" t="str">
        <f ca="1" t="shared" si="4"/>
        <v>Player 2</v>
      </c>
      <c r="E1452" s="3"/>
      <c r="F1452" s="3"/>
      <c r="G1452">
        <f>1+MOD(A1452+D1426-2,2*$E$2+1)</f>
        <v>24</v>
      </c>
    </row>
    <row r="1453" spans="1:7" ht="12.75">
      <c r="A1453" s="3">
        <v>24</v>
      </c>
      <c r="B1453" s="4">
        <f aca="true" t="shared" si="6" ref="B1453:B1470">IF(G1453=$E$2+1,0,IF(G1453&lt;$E$2+1,G1453,$E$2+$E$2+2-G1453))</f>
        <v>17</v>
      </c>
      <c r="C1453" s="4" t="str">
        <f ca="1">IF(G1453=$E$2+1,D1427,INDIRECT(ADDRESS(4+MOD(IF(G1453&lt;$E$2+1,G1453,$E$2+$E$2+2-G1453)-A1453+2*$E$2+1,2*$E$2+1),3)))</f>
        <v>Player 35</v>
      </c>
      <c r="D1453" s="3" t="str">
        <f ca="1" t="shared" si="4"/>
        <v>Player 2</v>
      </c>
      <c r="E1453" s="3"/>
      <c r="F1453" s="3"/>
      <c r="G1453">
        <f>1+MOD(A1453+D1426-2,2*$E$2+1)</f>
        <v>25</v>
      </c>
    </row>
    <row r="1454" spans="1:7" ht="12.75">
      <c r="A1454" s="3">
        <v>25</v>
      </c>
      <c r="B1454" s="4">
        <f t="shared" si="6"/>
        <v>16</v>
      </c>
      <c r="C1454" s="4" t="str">
        <f ca="1">IF(G1454=$E$2+1,D1427,INDIRECT(ADDRESS(4+MOD(IF(G1454&lt;$E$2+1,G1454,$E$2+$E$2+2-G1454)-A1454+2*$E$2+1,2*$E$2+1),3)))</f>
        <v>Player 33</v>
      </c>
      <c r="D1454" s="3" t="str">
        <f ca="1" t="shared" si="4"/>
        <v>Player 2</v>
      </c>
      <c r="E1454" s="3"/>
      <c r="F1454" s="3"/>
      <c r="G1454">
        <f>1+MOD(A1454+D1426-2,2*$E$2+1)</f>
        <v>26</v>
      </c>
    </row>
    <row r="1455" spans="1:7" ht="12.75">
      <c r="A1455" s="3">
        <v>26</v>
      </c>
      <c r="B1455" s="4">
        <f t="shared" si="6"/>
        <v>15</v>
      </c>
      <c r="C1455" s="4" t="str">
        <f ca="1">IF(G1455=$E$2+1,D1427,INDIRECT(ADDRESS(4+MOD(IF(G1455&lt;$E$2+1,G1455,$E$2+$E$2+2-G1455)-A1455+2*$E$2+1,2*$E$2+1),3)))</f>
        <v>Player 31</v>
      </c>
      <c r="D1455" s="3" t="str">
        <f ca="1" t="shared" si="4"/>
        <v>Player 2</v>
      </c>
      <c r="E1455" s="3"/>
      <c r="F1455" s="3"/>
      <c r="G1455">
        <f>1+MOD(A1455+D1426-2,2*$E$2+1)</f>
        <v>27</v>
      </c>
    </row>
    <row r="1456" spans="1:7" ht="12.75">
      <c r="A1456" s="3">
        <v>27</v>
      </c>
      <c r="B1456" s="4">
        <f t="shared" si="6"/>
        <v>14</v>
      </c>
      <c r="C1456" s="4" t="str">
        <f ca="1">IF(G1456=$E$2+1,D1427,INDIRECT(ADDRESS(4+MOD(IF(G1456&lt;$E$2+1,G1456,$E$2+$E$2+2-G1456)-A1456+2*$E$2+1,2*$E$2+1),3)))</f>
        <v>Player 29</v>
      </c>
      <c r="D1456" s="3" t="str">
        <f ca="1" t="shared" si="4"/>
        <v>Player 2</v>
      </c>
      <c r="E1456" s="3"/>
      <c r="F1456" s="3"/>
      <c r="G1456">
        <f>1+MOD(A1456+D1426-2,2*$E$2+1)</f>
        <v>28</v>
      </c>
    </row>
    <row r="1457" spans="1:7" ht="12.75">
      <c r="A1457" s="3">
        <v>28</v>
      </c>
      <c r="B1457" s="4">
        <f t="shared" si="6"/>
        <v>13</v>
      </c>
      <c r="C1457" s="4" t="str">
        <f ca="1">IF(G1457=$E$2+1,D1427,INDIRECT(ADDRESS(4+MOD(IF(G1457&lt;$E$2+1,G1457,$E$2+$E$2+2-G1457)-A1457+2*$E$2+1,2*$E$2+1),3)))</f>
        <v>Player 27</v>
      </c>
      <c r="D1457" s="3" t="str">
        <f ca="1" t="shared" si="4"/>
        <v>Player 2</v>
      </c>
      <c r="E1457" s="3"/>
      <c r="F1457" s="3"/>
      <c r="G1457">
        <f>1+MOD(A1457+D1426-2,2*$E$2+1)</f>
        <v>29</v>
      </c>
    </row>
    <row r="1458" spans="1:7" ht="12.75">
      <c r="A1458" s="3">
        <v>29</v>
      </c>
      <c r="B1458" s="4">
        <f t="shared" si="6"/>
        <v>12</v>
      </c>
      <c r="C1458" s="4" t="str">
        <f ca="1">IF(G1458=$E$2+1,D1427,INDIRECT(ADDRESS(4+MOD(IF(G1458&lt;$E$2+1,G1458,$E$2+$E$2+2-G1458)-A1458+2*$E$2+1,2*$E$2+1),3)))</f>
        <v>Player 25</v>
      </c>
      <c r="D1458" s="3" t="str">
        <f ca="1" t="shared" si="4"/>
        <v>Player 2</v>
      </c>
      <c r="E1458" s="3"/>
      <c r="F1458" s="3"/>
      <c r="G1458">
        <f>1+MOD(A1458+D1426-2,2*$E$2+1)</f>
        <v>30</v>
      </c>
    </row>
    <row r="1459" spans="1:7" ht="12.75">
      <c r="A1459" s="3">
        <v>30</v>
      </c>
      <c r="B1459" s="4">
        <f t="shared" si="6"/>
        <v>11</v>
      </c>
      <c r="C1459" s="4" t="str">
        <f ca="1">IF(G1459=$E$2+1,D1427,INDIRECT(ADDRESS(4+MOD(IF(G1459&lt;$E$2+1,G1459,$E$2+$E$2+2-G1459)-A1459+2*$E$2+1,2*$E$2+1),3)))</f>
        <v>Player 23</v>
      </c>
      <c r="D1459" s="3" t="str">
        <f ca="1">IF(G1459=$E$2+1,$F$3,INDIRECT(ADDRESS(4+MOD(IF(G1459&lt;$E$2+1,$E$2+$E$2+2-G1459,G1459)-A1459+2*$E$2+1,2*$E$2+1),3)))</f>
        <v>Player 2</v>
      </c>
      <c r="E1459" s="3"/>
      <c r="F1459" s="3"/>
      <c r="G1459">
        <f>1+MOD(A1459+D1426-2,2*$E$2+1)</f>
        <v>31</v>
      </c>
    </row>
    <row r="1460" spans="1:7" ht="12.75">
      <c r="A1460" s="3">
        <v>31</v>
      </c>
      <c r="B1460" s="4">
        <f t="shared" si="6"/>
        <v>10</v>
      </c>
      <c r="C1460" s="4" t="str">
        <f ca="1">IF(G1460=$E$2+1,D1427,INDIRECT(ADDRESS(4+MOD(IF(G1460&lt;$E$2+1,G1460,$E$2+$E$2+2-G1460)-A1460+2*$E$2+1,2*$E$2+1),3)))</f>
        <v>Player 21</v>
      </c>
      <c r="D1460" s="3" t="str">
        <f ca="1">IF(G1460=$E$2+1,$F$3,INDIRECT(ADDRESS(4+MOD(IF(G1460&lt;$E$2+1,$E$2+$E$2+2-G1460,G1460)-A1460+2*$E$2+1,2*$E$2+1),3)))</f>
        <v>Player 2</v>
      </c>
      <c r="E1460" s="3"/>
      <c r="F1460" s="3"/>
      <c r="G1460">
        <f>1+MOD(A1460+D1426-2,2*$E$2+1)</f>
        <v>32</v>
      </c>
    </row>
    <row r="1461" spans="1:7" ht="12.75">
      <c r="A1461" s="3">
        <v>32</v>
      </c>
      <c r="B1461" s="4">
        <f t="shared" si="6"/>
        <v>9</v>
      </c>
      <c r="C1461" s="4" t="str">
        <f ca="1">IF(G1461=$E$2+1,D1427,INDIRECT(ADDRESS(4+MOD(IF(G1461&lt;$E$2+1,G1461,$E$2+$E$2+2-G1461)-A1461+2*$E$2+1,2*$E$2+1),3)))</f>
        <v>Player 19</v>
      </c>
      <c r="D1461" s="3" t="str">
        <f aca="true" ca="1" t="shared" si="7" ref="D1461:D1470">IF(G1461=$E$2+1,$F$3,INDIRECT(ADDRESS(4+MOD(IF(G1461&lt;$E$2+1,$E$2+$E$2+2-G1461,G1461)-A1461+2*$E$2+1,2*$E$2+1),3)))</f>
        <v>Player 2</v>
      </c>
      <c r="E1461" s="3"/>
      <c r="F1461" s="3"/>
      <c r="G1461">
        <f>1+MOD(A1461+D1426-2,2*$E$2+1)</f>
        <v>33</v>
      </c>
    </row>
    <row r="1462" spans="1:7" ht="12.75">
      <c r="A1462" s="3">
        <v>33</v>
      </c>
      <c r="B1462" s="4">
        <f t="shared" si="6"/>
        <v>8</v>
      </c>
      <c r="C1462" s="4" t="str">
        <f ca="1">IF(G1462=$E$2+1,D1427,INDIRECT(ADDRESS(4+MOD(IF(G1462&lt;$E$2+1,G1462,$E$2+$E$2+2-G1462)-A1462+2*$E$2+1,2*$E$2+1),3)))</f>
        <v>Player 17</v>
      </c>
      <c r="D1462" s="3" t="str">
        <f ca="1" t="shared" si="7"/>
        <v>Player 2</v>
      </c>
      <c r="E1462" s="3"/>
      <c r="F1462" s="3"/>
      <c r="G1462">
        <f>1+MOD(A1462+D1426-2,2*$E$2+1)</f>
        <v>34</v>
      </c>
    </row>
    <row r="1463" spans="1:7" ht="12.75">
      <c r="A1463" s="3">
        <v>34</v>
      </c>
      <c r="B1463" s="4">
        <f t="shared" si="6"/>
        <v>7</v>
      </c>
      <c r="C1463" s="4" t="str">
        <f ca="1">IF(G1463=$E$2+1,D1427,INDIRECT(ADDRESS(4+MOD(IF(G1463&lt;$E$2+1,G1463,$E$2+$E$2+2-G1463)-A1463+2*$E$2+1,2*$E$2+1),3)))</f>
        <v>Player 15</v>
      </c>
      <c r="D1463" s="3" t="str">
        <f ca="1" t="shared" si="7"/>
        <v>Player 2</v>
      </c>
      <c r="E1463" s="3"/>
      <c r="F1463" s="3"/>
      <c r="G1463">
        <f>1+MOD(A1463+D1426-2,2*$E$2+1)</f>
        <v>35</v>
      </c>
    </row>
    <row r="1464" spans="1:7" ht="12.75">
      <c r="A1464" s="3">
        <v>35</v>
      </c>
      <c r="B1464" s="4">
        <f t="shared" si="6"/>
        <v>6</v>
      </c>
      <c r="C1464" s="4" t="str">
        <f ca="1">IF(G1464=$E$2+1,D1427,INDIRECT(ADDRESS(4+MOD(IF(G1464&lt;$E$2+1,G1464,$E$2+$E$2+2-G1464)-A1464+2*$E$2+1,2*$E$2+1),3)))</f>
        <v>Player 13</v>
      </c>
      <c r="D1464" s="3" t="str">
        <f ca="1" t="shared" si="7"/>
        <v>Player 2</v>
      </c>
      <c r="E1464" s="3"/>
      <c r="F1464" s="3"/>
      <c r="G1464">
        <f>1+MOD(A1464+D1426-2,2*$E$2+1)</f>
        <v>36</v>
      </c>
    </row>
    <row r="1465" spans="1:7" ht="12.75">
      <c r="A1465" s="3">
        <v>36</v>
      </c>
      <c r="B1465" s="4">
        <f t="shared" si="6"/>
        <v>5</v>
      </c>
      <c r="C1465" s="4" t="str">
        <f ca="1">IF(G1465=$E$2+1,D1427,INDIRECT(ADDRESS(4+MOD(IF(G1465&lt;$E$2+1,G1465,$E$2+$E$2+2-G1465)-A1465+2*$E$2+1,2*$E$2+1),3)))</f>
        <v>Player 11</v>
      </c>
      <c r="D1465" s="3" t="str">
        <f ca="1" t="shared" si="7"/>
        <v>Player 2</v>
      </c>
      <c r="E1465" s="3"/>
      <c r="F1465" s="3"/>
      <c r="G1465">
        <f>1+MOD(A1465+D1426-2,2*$E$2+1)</f>
        <v>37</v>
      </c>
    </row>
    <row r="1466" spans="1:7" ht="12.75">
      <c r="A1466" s="3">
        <v>37</v>
      </c>
      <c r="B1466" s="4">
        <f t="shared" si="6"/>
        <v>4</v>
      </c>
      <c r="C1466" s="4" t="str">
        <f ca="1">IF(G1466=$E$2+1,D1427,INDIRECT(ADDRESS(4+MOD(IF(G1466&lt;$E$2+1,G1466,$E$2+$E$2+2-G1466)-A1466+2*$E$2+1,2*$E$2+1),3)))</f>
        <v>Player 9</v>
      </c>
      <c r="D1466" s="3" t="str">
        <f ca="1" t="shared" si="7"/>
        <v>Player 2</v>
      </c>
      <c r="E1466" s="3"/>
      <c r="F1466" s="3"/>
      <c r="G1466">
        <f>1+MOD(A1466+D1426-2,2*$E$2+1)</f>
        <v>38</v>
      </c>
    </row>
    <row r="1467" spans="1:7" ht="12.75">
      <c r="A1467" s="3">
        <v>38</v>
      </c>
      <c r="B1467" s="4">
        <f t="shared" si="6"/>
        <v>3</v>
      </c>
      <c r="C1467" s="4" t="str">
        <f ca="1">IF(G1467=$E$2+1,D1427,INDIRECT(ADDRESS(4+MOD(IF(G1467&lt;$E$2+1,G1467,$E$2+$E$2+2-G1467)-A1467+2*$E$2+1,2*$E$2+1),3)))</f>
        <v>Player 7</v>
      </c>
      <c r="D1467" s="3" t="str">
        <f ca="1" t="shared" si="7"/>
        <v>Player 2</v>
      </c>
      <c r="E1467" s="3"/>
      <c r="F1467" s="3"/>
      <c r="G1467">
        <f>1+MOD(A1467+D1426-2,2*$E$2+1)</f>
        <v>39</v>
      </c>
    </row>
    <row r="1468" spans="1:7" ht="12.75">
      <c r="A1468" s="3">
        <v>39</v>
      </c>
      <c r="B1468" s="4">
        <f t="shared" si="6"/>
        <v>2</v>
      </c>
      <c r="C1468" s="4" t="str">
        <f ca="1">IF(G1468=$E$2+1,D1427,INDIRECT(ADDRESS(4+MOD(IF(G1468&lt;$E$2+1,G1468,$E$2+$E$2+2-G1468)-A1468+2*$E$2+1,2*$E$2+1),3)))</f>
        <v>Player 5</v>
      </c>
      <c r="D1468" s="3" t="str">
        <f ca="1" t="shared" si="7"/>
        <v>Player 2</v>
      </c>
      <c r="E1468" s="3"/>
      <c r="F1468" s="3"/>
      <c r="G1468">
        <f>1+MOD(A1468+D1426-2,2*$E$2+1)</f>
        <v>40</v>
      </c>
    </row>
    <row r="1469" spans="1:7" ht="12.75">
      <c r="A1469" s="3">
        <v>40</v>
      </c>
      <c r="B1469" s="4">
        <f t="shared" si="6"/>
        <v>1</v>
      </c>
      <c r="C1469" s="4" t="str">
        <f ca="1">IF(G1469=$E$2+1,D1427,INDIRECT(ADDRESS(4+MOD(IF(G1469&lt;$E$2+1,G1469,$E$2+$E$2+2-G1469)-A1469+2*$E$2+1,2*$E$2+1),3)))</f>
        <v>Player 3</v>
      </c>
      <c r="D1469" s="3" t="str">
        <f ca="1" t="shared" si="7"/>
        <v>Player 2</v>
      </c>
      <c r="E1469" s="3"/>
      <c r="F1469" s="3"/>
      <c r="G1469">
        <f>1+MOD(A1469+D1426-2,2*$E$2+1)</f>
        <v>41</v>
      </c>
    </row>
    <row r="1470" spans="1:7" ht="12.75">
      <c r="A1470" s="3">
        <v>41</v>
      </c>
      <c r="B1470" s="4">
        <f t="shared" si="6"/>
        <v>1</v>
      </c>
      <c r="C1470" s="4" t="str">
        <f ca="1">IF(G1470=$E$2+1,D1427,INDIRECT(ADDRESS(4+MOD(IF(G1470&lt;$E$2+1,G1470,$E$2+$E$2+2-G1470)-A1470+2*$E$2+1,2*$E$2+1),3)))</f>
        <v>Player 2</v>
      </c>
      <c r="D1470" s="3" t="str">
        <f ca="1" t="shared" si="7"/>
        <v>Player 1</v>
      </c>
      <c r="E1470" s="3"/>
      <c r="F1470" s="3"/>
      <c r="G1470">
        <f>1+MOD(A1470+D1426-2,2*$E$2+1)</f>
        <v>1</v>
      </c>
    </row>
    <row r="1477" spans="1:6" ht="12.75">
      <c r="A1477" t="s">
        <v>45</v>
      </c>
      <c r="C1477" s="1" t="s">
        <v>46</v>
      </c>
      <c r="D1477" s="2">
        <v>3</v>
      </c>
      <c r="F1477"/>
    </row>
    <row r="1478" spans="3:6" ht="12.75">
      <c r="C1478" s="1" t="s">
        <v>47</v>
      </c>
      <c r="D1478" s="2" t="str">
        <f ca="1">INDIRECT(ADDRESS(3+D1477,3))</f>
        <v>Player 3</v>
      </c>
      <c r="F1478"/>
    </row>
    <row r="1479" ht="12.75">
      <c r="F1479"/>
    </row>
    <row r="1480" spans="1:7" ht="12.75">
      <c r="A1480" s="3" t="s">
        <v>59</v>
      </c>
      <c r="B1480" s="13" t="s">
        <v>5</v>
      </c>
      <c r="C1480" s="4" t="s">
        <v>11</v>
      </c>
      <c r="D1480" s="3" t="s">
        <v>10</v>
      </c>
      <c r="E1480" s="5" t="s">
        <v>3</v>
      </c>
      <c r="F1480" s="3" t="s">
        <v>4</v>
      </c>
      <c r="G1480" t="s">
        <v>48</v>
      </c>
    </row>
    <row r="1481" spans="1:7" ht="12.75">
      <c r="A1481" s="16">
        <v>1</v>
      </c>
      <c r="B1481" s="15">
        <f>IF(G1481=$E$2+1,0,IF(G1481&lt;$E$2+1,G1481,$E$2+$E$2+2-G1481))</f>
        <v>3</v>
      </c>
      <c r="C1481" s="15" t="str">
        <f ca="1">IF(G1481=$E$2+1,D1478,INDIRECT(ADDRESS(4+MOD(IF(G1481&lt;$E$2+1,G1481,$E$2+$E$2+2-G1481)-A1481+2*$E$2+1,2*$E$2+1),3)))</f>
        <v>Player 3</v>
      </c>
      <c r="D1481" s="16" t="str">
        <f aca="true" ca="1" t="shared" si="8" ref="D1481:D1509">IF(G1481=$E$2+1,$F$3,INDIRECT(ADDRESS(4+MOD(IF(G1481&lt;$E$2+1,$E$2+$E$2+2-G1481,G1481)-A1481+2*$E$2+1,2*$E$2+1),3)))</f>
        <v>Player 39</v>
      </c>
      <c r="E1481" s="17"/>
      <c r="F1481" s="16"/>
      <c r="G1481">
        <f>1+MOD(A1481+D1477-2,2*$E$2+1)</f>
        <v>3</v>
      </c>
    </row>
    <row r="1482" spans="1:7" ht="12.75">
      <c r="A1482" s="3">
        <v>2</v>
      </c>
      <c r="B1482" s="4">
        <f aca="true" t="shared" si="9" ref="B1482:B1501">IF(G1482=$E$2+1,0,IF(G1482&lt;$E$2+1,G1482,$E$2+$E$2+2-G1482))</f>
        <v>4</v>
      </c>
      <c r="C1482" s="4" t="str">
        <f ca="1">IF(G1482=$E$2+1,D1478,INDIRECT(ADDRESS(4+MOD(IF(G1482&lt;$E$2+1,G1482,$E$2+$E$2+2-G1482)-A1482+2*$E$2+1,2*$E$2+1),3)))</f>
        <v>Player 3</v>
      </c>
      <c r="D1482" s="3" t="str">
        <f ca="1" t="shared" si="8"/>
        <v>Player 37</v>
      </c>
      <c r="E1482" s="5"/>
      <c r="F1482" s="3"/>
      <c r="G1482">
        <f>1+MOD(A1482+D1477-2,2*$E$2+1)</f>
        <v>4</v>
      </c>
    </row>
    <row r="1483" spans="1:7" ht="12.75">
      <c r="A1483" s="3">
        <v>3</v>
      </c>
      <c r="B1483" s="4">
        <f t="shared" si="9"/>
        <v>5</v>
      </c>
      <c r="C1483" s="4" t="str">
        <f ca="1">IF(G1483=$E$2+1,D1478,INDIRECT(ADDRESS(4+MOD(IF(G1483&lt;$E$2+1,G1483,$E$2+$E$2+2-G1483)-A1483+2*$E$2+1,2*$E$2+1),3)))</f>
        <v>Player 3</v>
      </c>
      <c r="D1483" s="3" t="str">
        <f ca="1" t="shared" si="8"/>
        <v>Player 35</v>
      </c>
      <c r="E1483" s="3"/>
      <c r="F1483" s="3"/>
      <c r="G1483">
        <f>1+MOD(A1483+D1477-2,2*$E$2+1)</f>
        <v>5</v>
      </c>
    </row>
    <row r="1484" spans="1:7" ht="12.75">
      <c r="A1484" s="3">
        <v>4</v>
      </c>
      <c r="B1484" s="4">
        <f t="shared" si="9"/>
        <v>6</v>
      </c>
      <c r="C1484" s="4" t="str">
        <f ca="1">IF(G1484=$E$2+1,D1478,INDIRECT(ADDRESS(4+MOD(IF(G1484&lt;$E$2+1,G1484,$E$2+$E$2+2-G1484)-A1484+2*$E$2+1,2*$E$2+1),3)))</f>
        <v>Player 3</v>
      </c>
      <c r="D1484" s="3" t="str">
        <f ca="1" t="shared" si="8"/>
        <v>Player 33</v>
      </c>
      <c r="E1484" s="3"/>
      <c r="F1484" s="3"/>
      <c r="G1484">
        <f>1+MOD(A1484+D1477-2,2*$E$2+1)</f>
        <v>6</v>
      </c>
    </row>
    <row r="1485" spans="1:7" ht="12.75">
      <c r="A1485" s="3">
        <v>5</v>
      </c>
      <c r="B1485" s="4">
        <f t="shared" si="9"/>
        <v>7</v>
      </c>
      <c r="C1485" s="4" t="str">
        <f ca="1">IF(G1485=$E$2+1,D1478,INDIRECT(ADDRESS(4+MOD(IF(G1485&lt;$E$2+1,G1485,$E$2+$E$2+2-G1485)-A1485+2*$E$2+1,2*$E$2+1),3)))</f>
        <v>Player 3</v>
      </c>
      <c r="D1485" s="3" t="str">
        <f ca="1" t="shared" si="8"/>
        <v>Player 31</v>
      </c>
      <c r="E1485" s="3"/>
      <c r="F1485" s="3"/>
      <c r="G1485">
        <f>1+MOD(A1485+D1477-2,2*$E$2+1)</f>
        <v>7</v>
      </c>
    </row>
    <row r="1486" spans="1:7" ht="12.75">
      <c r="A1486" s="3">
        <v>6</v>
      </c>
      <c r="B1486" s="4">
        <f t="shared" si="9"/>
        <v>8</v>
      </c>
      <c r="C1486" s="4" t="str">
        <f ca="1">IF(G1486=$E$2+1,D1478,INDIRECT(ADDRESS(4+MOD(IF(G1486&lt;$E$2+1,G1486,$E$2+$E$2+2-G1486)-A1486+2*$E$2+1,2*$E$2+1),3)))</f>
        <v>Player 3</v>
      </c>
      <c r="D1486" s="3" t="str">
        <f ca="1" t="shared" si="8"/>
        <v>Player 29</v>
      </c>
      <c r="E1486" s="3"/>
      <c r="F1486" s="3"/>
      <c r="G1486">
        <f>1+MOD(A1486+D1477-2,2*$E$2+1)</f>
        <v>8</v>
      </c>
    </row>
    <row r="1487" spans="1:7" ht="12.75">
      <c r="A1487" s="3">
        <v>7</v>
      </c>
      <c r="B1487" s="4">
        <f t="shared" si="9"/>
        <v>9</v>
      </c>
      <c r="C1487" s="4" t="str">
        <f ca="1">IF(G1487=$E$2+1,D1478,INDIRECT(ADDRESS(4+MOD(IF(G1487&lt;$E$2+1,G1487,$E$2+$E$2+2-G1487)-A1487+2*$E$2+1,2*$E$2+1),3)))</f>
        <v>Player 3</v>
      </c>
      <c r="D1487" s="3" t="str">
        <f ca="1" t="shared" si="8"/>
        <v>Player 27</v>
      </c>
      <c r="E1487" s="3"/>
      <c r="F1487" s="3"/>
      <c r="G1487">
        <f>1+MOD(A1487+D1477-2,2*$E$2+1)</f>
        <v>9</v>
      </c>
    </row>
    <row r="1488" spans="1:7" ht="12.75">
      <c r="A1488" s="3">
        <v>8</v>
      </c>
      <c r="B1488" s="4">
        <f t="shared" si="9"/>
        <v>10</v>
      </c>
      <c r="C1488" s="4" t="str">
        <f ca="1">IF(G1488=$E$2+1,D1478,INDIRECT(ADDRESS(4+MOD(IF(G1488&lt;$E$2+1,G1488,$E$2+$E$2+2-G1488)-A1488+2*$E$2+1,2*$E$2+1),3)))</f>
        <v>Player 3</v>
      </c>
      <c r="D1488" s="3" t="str">
        <f ca="1" t="shared" si="8"/>
        <v>Player 25</v>
      </c>
      <c r="E1488" s="3"/>
      <c r="F1488" s="3"/>
      <c r="G1488">
        <f>1+MOD(A1488+D1477-2,2*$E$2+1)</f>
        <v>10</v>
      </c>
    </row>
    <row r="1489" spans="1:7" ht="12.75">
      <c r="A1489" s="3">
        <v>9</v>
      </c>
      <c r="B1489" s="4">
        <f t="shared" si="9"/>
        <v>11</v>
      </c>
      <c r="C1489" s="4" t="str">
        <f ca="1">IF(G1489=$E$2+1,D1478,INDIRECT(ADDRESS(4+MOD(IF(G1489&lt;$E$2+1,G1489,$E$2+$E$2+2-G1489)-A1489+2*$E$2+1,2*$E$2+1),3)))</f>
        <v>Player 3</v>
      </c>
      <c r="D1489" s="3" t="str">
        <f ca="1" t="shared" si="8"/>
        <v>Player 23</v>
      </c>
      <c r="E1489" s="3"/>
      <c r="F1489" s="3"/>
      <c r="G1489">
        <f>1+MOD(A1489+D1477-2,2*$E$2+1)</f>
        <v>11</v>
      </c>
    </row>
    <row r="1490" spans="1:7" ht="12.75">
      <c r="A1490" s="3">
        <v>10</v>
      </c>
      <c r="B1490" s="4">
        <f t="shared" si="9"/>
        <v>12</v>
      </c>
      <c r="C1490" s="4" t="str">
        <f ca="1">IF(G1490=$E$2+1,D1478,INDIRECT(ADDRESS(4+MOD(IF(G1490&lt;$E$2+1,G1490,$E$2+$E$2+2-G1490)-A1490+2*$E$2+1,2*$E$2+1),3)))</f>
        <v>Player 3</v>
      </c>
      <c r="D1490" s="3" t="str">
        <f ca="1" t="shared" si="8"/>
        <v>Player 21</v>
      </c>
      <c r="E1490" s="3"/>
      <c r="F1490" s="3"/>
      <c r="G1490">
        <f>1+MOD(A1490+D1477-2,2*$E$2+1)</f>
        <v>12</v>
      </c>
    </row>
    <row r="1491" spans="1:7" ht="12.75">
      <c r="A1491" s="3">
        <v>11</v>
      </c>
      <c r="B1491" s="4">
        <f t="shared" si="9"/>
        <v>13</v>
      </c>
      <c r="C1491" s="4" t="str">
        <f ca="1">IF(G1491=$E$2+1,D1478,INDIRECT(ADDRESS(4+MOD(IF(G1491&lt;$E$2+1,G1491,$E$2+$E$2+2-G1491)-A1491+2*$E$2+1,2*$E$2+1),3)))</f>
        <v>Player 3</v>
      </c>
      <c r="D1491" s="3" t="str">
        <f ca="1" t="shared" si="8"/>
        <v>Player 19</v>
      </c>
      <c r="E1491" s="3"/>
      <c r="F1491" s="3"/>
      <c r="G1491">
        <f>1+MOD(A1491+D1477-2,2*$E$2+1)</f>
        <v>13</v>
      </c>
    </row>
    <row r="1492" spans="1:7" ht="12.75">
      <c r="A1492" s="3">
        <v>12</v>
      </c>
      <c r="B1492" s="4">
        <f t="shared" si="9"/>
        <v>14</v>
      </c>
      <c r="C1492" s="4" t="str">
        <f ca="1">IF(G1492=$E$2+1,D1478,INDIRECT(ADDRESS(4+MOD(IF(G1492&lt;$E$2+1,G1492,$E$2+$E$2+2-G1492)-A1492+2*$E$2+1,2*$E$2+1),3)))</f>
        <v>Player 3</v>
      </c>
      <c r="D1492" s="3" t="str">
        <f ca="1" t="shared" si="8"/>
        <v>Player 17</v>
      </c>
      <c r="E1492" s="3"/>
      <c r="F1492" s="3"/>
      <c r="G1492">
        <f>1+MOD(A1492+D1477-2,2*$E$2+1)</f>
        <v>14</v>
      </c>
    </row>
    <row r="1493" spans="1:7" ht="12.75">
      <c r="A1493" s="3">
        <v>13</v>
      </c>
      <c r="B1493" s="4">
        <f t="shared" si="9"/>
        <v>15</v>
      </c>
      <c r="C1493" s="4" t="str">
        <f ca="1">IF(G1493=$E$2+1,D1478,INDIRECT(ADDRESS(4+MOD(IF(G1493&lt;$E$2+1,G1493,$E$2+$E$2+2-G1493)-A1493+2*$E$2+1,2*$E$2+1),3)))</f>
        <v>Player 3</v>
      </c>
      <c r="D1493" s="3" t="str">
        <f ca="1" t="shared" si="8"/>
        <v>Player 15</v>
      </c>
      <c r="E1493" s="3"/>
      <c r="F1493" s="3"/>
      <c r="G1493">
        <f>1+MOD(A1493+D1477-2,2*$E$2+1)</f>
        <v>15</v>
      </c>
    </row>
    <row r="1494" spans="1:7" ht="12.75">
      <c r="A1494" s="3">
        <v>14</v>
      </c>
      <c r="B1494" s="4">
        <f t="shared" si="9"/>
        <v>16</v>
      </c>
      <c r="C1494" s="4" t="str">
        <f ca="1">IF(G1494=$E$2+1,D1478,INDIRECT(ADDRESS(4+MOD(IF(G1494&lt;$E$2+1,G1494,$E$2+$E$2+2-G1494)-A1494+2*$E$2+1,2*$E$2+1),3)))</f>
        <v>Player 3</v>
      </c>
      <c r="D1494" s="3" t="str">
        <f ca="1" t="shared" si="8"/>
        <v>Player 13</v>
      </c>
      <c r="E1494" s="3"/>
      <c r="F1494" s="3"/>
      <c r="G1494">
        <f>1+MOD(A1494+D1477-2,2*$E$2+1)</f>
        <v>16</v>
      </c>
    </row>
    <row r="1495" spans="1:7" ht="12.75">
      <c r="A1495" s="3">
        <v>15</v>
      </c>
      <c r="B1495" s="4">
        <f t="shared" si="9"/>
        <v>17</v>
      </c>
      <c r="C1495" s="4" t="str">
        <f ca="1">IF(G1495=$E$2+1,D1478,INDIRECT(ADDRESS(4+MOD(IF(G1495&lt;$E$2+1,G1495,$E$2+$E$2+2-G1495)-A1495+2*$E$2+1,2*$E$2+1),3)))</f>
        <v>Player 3</v>
      </c>
      <c r="D1495" s="3" t="str">
        <f ca="1" t="shared" si="8"/>
        <v>Player 11</v>
      </c>
      <c r="E1495" s="3"/>
      <c r="F1495" s="3"/>
      <c r="G1495">
        <f>1+MOD(A1495+D1477-2,2*$E$2+1)</f>
        <v>17</v>
      </c>
    </row>
    <row r="1496" spans="1:7" ht="12.75">
      <c r="A1496" s="3">
        <v>16</v>
      </c>
      <c r="B1496" s="4">
        <f t="shared" si="9"/>
        <v>18</v>
      </c>
      <c r="C1496" s="4" t="str">
        <f ca="1">IF(G1496=$E$2+1,D1478,INDIRECT(ADDRESS(4+MOD(IF(G1496&lt;$E$2+1,G1496,$E$2+$E$2+2-G1496)-A1496+2*$E$2+1,2*$E$2+1),3)))</f>
        <v>Player 3</v>
      </c>
      <c r="D1496" s="3" t="str">
        <f ca="1" t="shared" si="8"/>
        <v>Player 9</v>
      </c>
      <c r="E1496" s="3"/>
      <c r="F1496" s="3"/>
      <c r="G1496">
        <f>1+MOD(A1496+D1477-2,2*$E$2+1)</f>
        <v>18</v>
      </c>
    </row>
    <row r="1497" spans="1:7" ht="12.75">
      <c r="A1497" s="3">
        <v>17</v>
      </c>
      <c r="B1497" s="4">
        <f t="shared" si="9"/>
        <v>19</v>
      </c>
      <c r="C1497" s="4" t="str">
        <f ca="1">IF(G1497=$E$2+1,D1478,INDIRECT(ADDRESS(4+MOD(IF(G1497&lt;$E$2+1,G1497,$E$2+$E$2+2-G1497)-A1497+2*$E$2+1,2*$E$2+1),3)))</f>
        <v>Player 3</v>
      </c>
      <c r="D1497" s="3" t="str">
        <f ca="1" t="shared" si="8"/>
        <v>Player 7</v>
      </c>
      <c r="E1497" s="3"/>
      <c r="F1497" s="3"/>
      <c r="G1497">
        <f>1+MOD(A1497+D1477-2,2*$E$2+1)</f>
        <v>19</v>
      </c>
    </row>
    <row r="1498" spans="1:7" ht="12.75">
      <c r="A1498" s="3">
        <v>18</v>
      </c>
      <c r="B1498" s="4">
        <f t="shared" si="9"/>
        <v>20</v>
      </c>
      <c r="C1498" s="4" t="str">
        <f ca="1">IF(G1498=$E$2+1,D1478,INDIRECT(ADDRESS(4+MOD(IF(G1498&lt;$E$2+1,G1498,$E$2+$E$2+2-G1498)-A1498+2*$E$2+1,2*$E$2+1),3)))</f>
        <v>Player 3</v>
      </c>
      <c r="D1498" s="3" t="str">
        <f ca="1" t="shared" si="8"/>
        <v>Player 5</v>
      </c>
      <c r="E1498" s="3"/>
      <c r="F1498" s="3"/>
      <c r="G1498">
        <f>1+MOD(A1498+D1477-2,2*$E$2+1)</f>
        <v>20</v>
      </c>
    </row>
    <row r="1499" spans="1:7" ht="12.75">
      <c r="A1499" s="3">
        <v>19</v>
      </c>
      <c r="B1499" s="4">
        <f t="shared" si="9"/>
        <v>0</v>
      </c>
      <c r="C1499" s="4" t="str">
        <f ca="1">IF(G1499=$E$2+1,D1478,INDIRECT(ADDRESS(4+MOD(IF(G1499&lt;$E$2+1,G1499,$E$2+$E$2+2-G1499)-A1499+2*$E$2+1,2*$E$2+1),3)))</f>
        <v>Player 3</v>
      </c>
      <c r="D1499" s="3" t="str">
        <f ca="1" t="shared" si="8"/>
        <v>Rest</v>
      </c>
      <c r="E1499" s="3"/>
      <c r="F1499" s="3"/>
      <c r="G1499">
        <f>1+MOD(A1499+D1477-2,2*$E$2+1)</f>
        <v>21</v>
      </c>
    </row>
    <row r="1500" spans="1:7" ht="12.75">
      <c r="A1500" s="3">
        <v>20</v>
      </c>
      <c r="B1500" s="4">
        <f t="shared" si="9"/>
        <v>20</v>
      </c>
      <c r="C1500" s="4" t="str">
        <f ca="1">IF(G1500=$E$2+1,D1478,INDIRECT(ADDRESS(4+MOD(IF(G1500&lt;$E$2+1,G1500,$E$2+$E$2+2-G1500)-A1500+2*$E$2+1,2*$E$2+1),3)))</f>
        <v>Player 1</v>
      </c>
      <c r="D1500" s="3" t="str">
        <f ca="1" t="shared" si="8"/>
        <v>Player 3</v>
      </c>
      <c r="E1500" s="3"/>
      <c r="F1500" s="3"/>
      <c r="G1500">
        <f>1+MOD(A1500+D1477-2,2*$E$2+1)</f>
        <v>22</v>
      </c>
    </row>
    <row r="1501" spans="1:7" ht="12.75">
      <c r="A1501" s="3">
        <v>21</v>
      </c>
      <c r="B1501" s="4">
        <f t="shared" si="9"/>
        <v>19</v>
      </c>
      <c r="C1501" s="4" t="str">
        <f ca="1">IF(G1501=$E$2+1,D1478,INDIRECT(ADDRESS(4+MOD(IF(G1501&lt;$E$2+1,G1501,$E$2+$E$2+2-G1501)-A1501+2*$E$2+1,2*$E$2+1),3)))</f>
        <v>Player 40</v>
      </c>
      <c r="D1501" s="3" t="str">
        <f ca="1" t="shared" si="8"/>
        <v>Player 3</v>
      </c>
      <c r="E1501" s="3"/>
      <c r="F1501" s="3"/>
      <c r="G1501">
        <f>1+MOD(A1501+D1477-2,2*$E$2+1)</f>
        <v>23</v>
      </c>
    </row>
    <row r="1502" spans="1:7" ht="12.75">
      <c r="A1502" s="3">
        <v>22</v>
      </c>
      <c r="B1502" s="4">
        <f>IF(G1502=$E$2+1,0,IF(G1502&lt;$E$2+1,G1502,$E$2+$E$2+2-G1502))</f>
        <v>18</v>
      </c>
      <c r="C1502" s="4" t="str">
        <f ca="1">IF(G1502=$E$2+1,D1478,INDIRECT(ADDRESS(4+MOD(IF(G1502&lt;$E$2+1,G1502,$E$2+$E$2+2-G1502)-A1502+2*$E$2+1,2*$E$2+1),3)))</f>
        <v>Player 38</v>
      </c>
      <c r="D1502" s="3" t="str">
        <f ca="1" t="shared" si="8"/>
        <v>Player 3</v>
      </c>
      <c r="E1502" s="3"/>
      <c r="F1502" s="3"/>
      <c r="G1502">
        <f>1+MOD(A1502+D1477-2,2*$E$2+1)</f>
        <v>24</v>
      </c>
    </row>
    <row r="1503" spans="1:7" ht="12.75">
      <c r="A1503" s="3">
        <v>23</v>
      </c>
      <c r="B1503" s="4">
        <f>IF(G1503=$E$2+1,0,IF(G1503&lt;$E$2+1,G1503,$E$2+$E$2+2-G1503))</f>
        <v>17</v>
      </c>
      <c r="C1503" s="4" t="str">
        <f ca="1">IF(G1503=$E$2+1,D1478,INDIRECT(ADDRESS(4+MOD(IF(G1503&lt;$E$2+1,G1503,$E$2+$E$2+2-G1503)-A1503+2*$E$2+1,2*$E$2+1),3)))</f>
        <v>Player 36</v>
      </c>
      <c r="D1503" s="3" t="str">
        <f ca="1" t="shared" si="8"/>
        <v>Player 3</v>
      </c>
      <c r="E1503" s="3"/>
      <c r="F1503" s="3"/>
      <c r="G1503">
        <f>1+MOD(A1503+D1477-2,2*$E$2+1)</f>
        <v>25</v>
      </c>
    </row>
    <row r="1504" spans="1:7" ht="12.75">
      <c r="A1504" s="3">
        <v>24</v>
      </c>
      <c r="B1504" s="4">
        <f aca="true" t="shared" si="10" ref="B1504:B1521">IF(G1504=$E$2+1,0,IF(G1504&lt;$E$2+1,G1504,$E$2+$E$2+2-G1504))</f>
        <v>16</v>
      </c>
      <c r="C1504" s="4" t="str">
        <f ca="1">IF(G1504=$E$2+1,D1478,INDIRECT(ADDRESS(4+MOD(IF(G1504&lt;$E$2+1,G1504,$E$2+$E$2+2-G1504)-A1504+2*$E$2+1,2*$E$2+1),3)))</f>
        <v>Player 34</v>
      </c>
      <c r="D1504" s="3" t="str">
        <f ca="1" t="shared" si="8"/>
        <v>Player 3</v>
      </c>
      <c r="E1504" s="3"/>
      <c r="F1504" s="3"/>
      <c r="G1504">
        <f>1+MOD(A1504+D1477-2,2*$E$2+1)</f>
        <v>26</v>
      </c>
    </row>
    <row r="1505" spans="1:7" ht="12.75">
      <c r="A1505" s="3">
        <v>25</v>
      </c>
      <c r="B1505" s="4">
        <f t="shared" si="10"/>
        <v>15</v>
      </c>
      <c r="C1505" s="4" t="str">
        <f ca="1">IF(G1505=$E$2+1,D1478,INDIRECT(ADDRESS(4+MOD(IF(G1505&lt;$E$2+1,G1505,$E$2+$E$2+2-G1505)-A1505+2*$E$2+1,2*$E$2+1),3)))</f>
        <v>Player 32</v>
      </c>
      <c r="D1505" s="3" t="str">
        <f ca="1" t="shared" si="8"/>
        <v>Player 3</v>
      </c>
      <c r="E1505" s="3"/>
      <c r="F1505" s="3"/>
      <c r="G1505">
        <f>1+MOD(A1505+D1477-2,2*$E$2+1)</f>
        <v>27</v>
      </c>
    </row>
    <row r="1506" spans="1:7" ht="12.75">
      <c r="A1506" s="3">
        <v>26</v>
      </c>
      <c r="B1506" s="4">
        <f t="shared" si="10"/>
        <v>14</v>
      </c>
      <c r="C1506" s="4" t="str">
        <f ca="1">IF(G1506=$E$2+1,D1478,INDIRECT(ADDRESS(4+MOD(IF(G1506&lt;$E$2+1,G1506,$E$2+$E$2+2-G1506)-A1506+2*$E$2+1,2*$E$2+1),3)))</f>
        <v>Player 30</v>
      </c>
      <c r="D1506" s="3" t="str">
        <f ca="1" t="shared" si="8"/>
        <v>Player 3</v>
      </c>
      <c r="E1506" s="3"/>
      <c r="F1506" s="3"/>
      <c r="G1506">
        <f>1+MOD(A1506+D1477-2,2*$E$2+1)</f>
        <v>28</v>
      </c>
    </row>
    <row r="1507" spans="1:7" ht="12.75">
      <c r="A1507" s="3">
        <v>27</v>
      </c>
      <c r="B1507" s="4">
        <f t="shared" si="10"/>
        <v>13</v>
      </c>
      <c r="C1507" s="4" t="str">
        <f ca="1">IF(G1507=$E$2+1,D1478,INDIRECT(ADDRESS(4+MOD(IF(G1507&lt;$E$2+1,G1507,$E$2+$E$2+2-G1507)-A1507+2*$E$2+1,2*$E$2+1),3)))</f>
        <v>Player 28</v>
      </c>
      <c r="D1507" s="3" t="str">
        <f ca="1" t="shared" si="8"/>
        <v>Player 3</v>
      </c>
      <c r="E1507" s="3"/>
      <c r="F1507" s="3"/>
      <c r="G1507">
        <f>1+MOD(A1507+D1477-2,2*$E$2+1)</f>
        <v>29</v>
      </c>
    </row>
    <row r="1508" spans="1:7" ht="12.75">
      <c r="A1508" s="3">
        <v>28</v>
      </c>
      <c r="B1508" s="4">
        <f t="shared" si="10"/>
        <v>12</v>
      </c>
      <c r="C1508" s="4" t="str">
        <f ca="1">IF(G1508=$E$2+1,D1478,INDIRECT(ADDRESS(4+MOD(IF(G1508&lt;$E$2+1,G1508,$E$2+$E$2+2-G1508)-A1508+2*$E$2+1,2*$E$2+1),3)))</f>
        <v>Player 26</v>
      </c>
      <c r="D1508" s="3" t="str">
        <f ca="1" t="shared" si="8"/>
        <v>Player 3</v>
      </c>
      <c r="E1508" s="3"/>
      <c r="F1508" s="3"/>
      <c r="G1508">
        <f>1+MOD(A1508+D1477-2,2*$E$2+1)</f>
        <v>30</v>
      </c>
    </row>
    <row r="1509" spans="1:7" ht="12.75">
      <c r="A1509" s="3">
        <v>29</v>
      </c>
      <c r="B1509" s="4">
        <f t="shared" si="10"/>
        <v>11</v>
      </c>
      <c r="C1509" s="4" t="str">
        <f ca="1">IF(G1509=$E$2+1,D1478,INDIRECT(ADDRESS(4+MOD(IF(G1509&lt;$E$2+1,G1509,$E$2+$E$2+2-G1509)-A1509+2*$E$2+1,2*$E$2+1),3)))</f>
        <v>Player 24</v>
      </c>
      <c r="D1509" s="3" t="str">
        <f ca="1" t="shared" si="8"/>
        <v>Player 3</v>
      </c>
      <c r="E1509" s="3"/>
      <c r="F1509" s="3"/>
      <c r="G1509">
        <f>1+MOD(A1509+D1477-2,2*$E$2+1)</f>
        <v>31</v>
      </c>
    </row>
    <row r="1510" spans="1:7" ht="12.75">
      <c r="A1510" s="3">
        <v>30</v>
      </c>
      <c r="B1510" s="4">
        <f t="shared" si="10"/>
        <v>10</v>
      </c>
      <c r="C1510" s="4" t="str">
        <f ca="1">IF(G1510=$E$2+1,D1478,INDIRECT(ADDRESS(4+MOD(IF(G1510&lt;$E$2+1,G1510,$E$2+$E$2+2-G1510)-A1510+2*$E$2+1,2*$E$2+1),3)))</f>
        <v>Player 22</v>
      </c>
      <c r="D1510" s="3" t="str">
        <f ca="1">IF(G1510=$E$2+1,$F$3,INDIRECT(ADDRESS(4+MOD(IF(G1510&lt;$E$2+1,$E$2+$E$2+2-G1510,G1510)-A1510+2*$E$2+1,2*$E$2+1),3)))</f>
        <v>Player 3</v>
      </c>
      <c r="E1510" s="3"/>
      <c r="F1510" s="3"/>
      <c r="G1510">
        <f>1+MOD(A1510+D1477-2,2*$E$2+1)</f>
        <v>32</v>
      </c>
    </row>
    <row r="1511" spans="1:7" ht="12.75">
      <c r="A1511" s="3">
        <v>31</v>
      </c>
      <c r="B1511" s="4">
        <f t="shared" si="10"/>
        <v>9</v>
      </c>
      <c r="C1511" s="4" t="str">
        <f ca="1">IF(G1511=$E$2+1,D1478,INDIRECT(ADDRESS(4+MOD(IF(G1511&lt;$E$2+1,G1511,$E$2+$E$2+2-G1511)-A1511+2*$E$2+1,2*$E$2+1),3)))</f>
        <v>Player 20</v>
      </c>
      <c r="D1511" s="3" t="str">
        <f ca="1">IF(G1511=$E$2+1,$F$3,INDIRECT(ADDRESS(4+MOD(IF(G1511&lt;$E$2+1,$E$2+$E$2+2-G1511,G1511)-A1511+2*$E$2+1,2*$E$2+1),3)))</f>
        <v>Player 3</v>
      </c>
      <c r="E1511" s="3"/>
      <c r="F1511" s="3"/>
      <c r="G1511">
        <f>1+MOD(A1511+D1477-2,2*$E$2+1)</f>
        <v>33</v>
      </c>
    </row>
    <row r="1512" spans="1:7" ht="12.75">
      <c r="A1512" s="3">
        <v>32</v>
      </c>
      <c r="B1512" s="4">
        <f t="shared" si="10"/>
        <v>8</v>
      </c>
      <c r="C1512" s="4" t="str">
        <f ca="1">IF(G1512=$E$2+1,D1478,INDIRECT(ADDRESS(4+MOD(IF(G1512&lt;$E$2+1,G1512,$E$2+$E$2+2-G1512)-A1512+2*$E$2+1,2*$E$2+1),3)))</f>
        <v>Player 18</v>
      </c>
      <c r="D1512" s="3" t="str">
        <f aca="true" ca="1" t="shared" si="11" ref="D1512:D1521">IF(G1512=$E$2+1,$F$3,INDIRECT(ADDRESS(4+MOD(IF(G1512&lt;$E$2+1,$E$2+$E$2+2-G1512,G1512)-A1512+2*$E$2+1,2*$E$2+1),3)))</f>
        <v>Player 3</v>
      </c>
      <c r="E1512" s="3"/>
      <c r="F1512" s="3"/>
      <c r="G1512">
        <f>1+MOD(A1512+D1477-2,2*$E$2+1)</f>
        <v>34</v>
      </c>
    </row>
    <row r="1513" spans="1:7" ht="12.75">
      <c r="A1513" s="3">
        <v>33</v>
      </c>
      <c r="B1513" s="4">
        <f t="shared" si="10"/>
        <v>7</v>
      </c>
      <c r="C1513" s="4" t="str">
        <f ca="1">IF(G1513=$E$2+1,D1478,INDIRECT(ADDRESS(4+MOD(IF(G1513&lt;$E$2+1,G1513,$E$2+$E$2+2-G1513)-A1513+2*$E$2+1,2*$E$2+1),3)))</f>
        <v>Player 16</v>
      </c>
      <c r="D1513" s="3" t="str">
        <f ca="1" t="shared" si="11"/>
        <v>Player 3</v>
      </c>
      <c r="E1513" s="3"/>
      <c r="F1513" s="3"/>
      <c r="G1513">
        <f>1+MOD(A1513+D1477-2,2*$E$2+1)</f>
        <v>35</v>
      </c>
    </row>
    <row r="1514" spans="1:7" ht="12.75">
      <c r="A1514" s="3">
        <v>34</v>
      </c>
      <c r="B1514" s="4">
        <f t="shared" si="10"/>
        <v>6</v>
      </c>
      <c r="C1514" s="4" t="str">
        <f ca="1">IF(G1514=$E$2+1,D1478,INDIRECT(ADDRESS(4+MOD(IF(G1514&lt;$E$2+1,G1514,$E$2+$E$2+2-G1514)-A1514+2*$E$2+1,2*$E$2+1),3)))</f>
        <v>Player 14</v>
      </c>
      <c r="D1514" s="3" t="str">
        <f ca="1" t="shared" si="11"/>
        <v>Player 3</v>
      </c>
      <c r="E1514" s="3"/>
      <c r="F1514" s="3"/>
      <c r="G1514">
        <f>1+MOD(A1514+D1477-2,2*$E$2+1)</f>
        <v>36</v>
      </c>
    </row>
    <row r="1515" spans="1:7" ht="12.75">
      <c r="A1515" s="3">
        <v>35</v>
      </c>
      <c r="B1515" s="4">
        <f t="shared" si="10"/>
        <v>5</v>
      </c>
      <c r="C1515" s="4" t="str">
        <f ca="1">IF(G1515=$E$2+1,D1478,INDIRECT(ADDRESS(4+MOD(IF(G1515&lt;$E$2+1,G1515,$E$2+$E$2+2-G1515)-A1515+2*$E$2+1,2*$E$2+1),3)))</f>
        <v>Player 12</v>
      </c>
      <c r="D1515" s="3" t="str">
        <f ca="1" t="shared" si="11"/>
        <v>Player 3</v>
      </c>
      <c r="E1515" s="3"/>
      <c r="F1515" s="3"/>
      <c r="G1515">
        <f>1+MOD(A1515+D1477-2,2*$E$2+1)</f>
        <v>37</v>
      </c>
    </row>
    <row r="1516" spans="1:7" ht="12.75">
      <c r="A1516" s="3">
        <v>36</v>
      </c>
      <c r="B1516" s="4">
        <f t="shared" si="10"/>
        <v>4</v>
      </c>
      <c r="C1516" s="4" t="str">
        <f ca="1">IF(G1516=$E$2+1,D1478,INDIRECT(ADDRESS(4+MOD(IF(G1516&lt;$E$2+1,G1516,$E$2+$E$2+2-G1516)-A1516+2*$E$2+1,2*$E$2+1),3)))</f>
        <v>Player 10</v>
      </c>
      <c r="D1516" s="3" t="str">
        <f ca="1" t="shared" si="11"/>
        <v>Player 3</v>
      </c>
      <c r="E1516" s="3"/>
      <c r="F1516" s="3"/>
      <c r="G1516">
        <f>1+MOD(A1516+D1477-2,2*$E$2+1)</f>
        <v>38</v>
      </c>
    </row>
    <row r="1517" spans="1:7" ht="12.75">
      <c r="A1517" s="3">
        <v>37</v>
      </c>
      <c r="B1517" s="4">
        <f t="shared" si="10"/>
        <v>3</v>
      </c>
      <c r="C1517" s="4" t="str">
        <f ca="1">IF(G1517=$E$2+1,D1478,INDIRECT(ADDRESS(4+MOD(IF(G1517&lt;$E$2+1,G1517,$E$2+$E$2+2-G1517)-A1517+2*$E$2+1,2*$E$2+1),3)))</f>
        <v>Player 8</v>
      </c>
      <c r="D1517" s="3" t="str">
        <f ca="1" t="shared" si="11"/>
        <v>Player 3</v>
      </c>
      <c r="E1517" s="3"/>
      <c r="F1517" s="3"/>
      <c r="G1517">
        <f>1+MOD(A1517+D1477-2,2*$E$2+1)</f>
        <v>39</v>
      </c>
    </row>
    <row r="1518" spans="1:7" ht="12.75">
      <c r="A1518" s="3">
        <v>38</v>
      </c>
      <c r="B1518" s="4">
        <f t="shared" si="10"/>
        <v>2</v>
      </c>
      <c r="C1518" s="4" t="str">
        <f ca="1">IF(G1518=$E$2+1,D1478,INDIRECT(ADDRESS(4+MOD(IF(G1518&lt;$E$2+1,G1518,$E$2+$E$2+2-G1518)-A1518+2*$E$2+1,2*$E$2+1),3)))</f>
        <v>Player 6</v>
      </c>
      <c r="D1518" s="3" t="str">
        <f ca="1" t="shared" si="11"/>
        <v>Player 3</v>
      </c>
      <c r="E1518" s="3"/>
      <c r="F1518" s="3"/>
      <c r="G1518">
        <f>1+MOD(A1518+D1477-2,2*$E$2+1)</f>
        <v>40</v>
      </c>
    </row>
    <row r="1519" spans="1:7" ht="12.75">
      <c r="A1519" s="3">
        <v>39</v>
      </c>
      <c r="B1519" s="4">
        <f t="shared" si="10"/>
        <v>1</v>
      </c>
      <c r="C1519" s="4" t="str">
        <f ca="1">IF(G1519=$E$2+1,D1478,INDIRECT(ADDRESS(4+MOD(IF(G1519&lt;$E$2+1,G1519,$E$2+$E$2+2-G1519)-A1519+2*$E$2+1,2*$E$2+1),3)))</f>
        <v>Player 4</v>
      </c>
      <c r="D1519" s="3" t="str">
        <f ca="1" t="shared" si="11"/>
        <v>Player 3</v>
      </c>
      <c r="E1519" s="3"/>
      <c r="F1519" s="3"/>
      <c r="G1519">
        <f>1+MOD(A1519+D1477-2,2*$E$2+1)</f>
        <v>41</v>
      </c>
    </row>
    <row r="1520" spans="1:7" ht="12.75">
      <c r="A1520" s="3">
        <v>40</v>
      </c>
      <c r="B1520" s="4">
        <f t="shared" si="10"/>
        <v>1</v>
      </c>
      <c r="C1520" s="4" t="str">
        <f ca="1">IF(G1520=$E$2+1,D1478,INDIRECT(ADDRESS(4+MOD(IF(G1520&lt;$E$2+1,G1520,$E$2+$E$2+2-G1520)-A1520+2*$E$2+1,2*$E$2+1),3)))</f>
        <v>Player 3</v>
      </c>
      <c r="D1520" s="3" t="str">
        <f ca="1" t="shared" si="11"/>
        <v>Player 2</v>
      </c>
      <c r="E1520" s="3"/>
      <c r="F1520" s="3"/>
      <c r="G1520">
        <f>1+MOD(A1520+D1477-2,2*$E$2+1)</f>
        <v>1</v>
      </c>
    </row>
    <row r="1521" spans="1:7" ht="12.75">
      <c r="A1521" s="3">
        <v>41</v>
      </c>
      <c r="B1521" s="4">
        <f t="shared" si="10"/>
        <v>2</v>
      </c>
      <c r="C1521" s="4" t="str">
        <f ca="1">IF(G1521=$E$2+1,D1478,INDIRECT(ADDRESS(4+MOD(IF(G1521&lt;$E$2+1,G1521,$E$2+$E$2+2-G1521)-A1521+2*$E$2+1,2*$E$2+1),3)))</f>
        <v>Player 3</v>
      </c>
      <c r="D1521" s="3" t="str">
        <f ca="1" t="shared" si="11"/>
        <v>Player 41 or Rest</v>
      </c>
      <c r="E1521" s="3"/>
      <c r="F1521" s="3"/>
      <c r="G1521">
        <f>1+MOD(A1521+D1477-2,2*$E$2+1)</f>
        <v>2</v>
      </c>
    </row>
    <row r="1530" spans="1:6" ht="12.75">
      <c r="A1530" t="s">
        <v>45</v>
      </c>
      <c r="C1530" s="1" t="s">
        <v>46</v>
      </c>
      <c r="D1530" s="2">
        <v>4</v>
      </c>
      <c r="F1530"/>
    </row>
    <row r="1531" spans="3:6" ht="12.75">
      <c r="C1531" s="1" t="s">
        <v>47</v>
      </c>
      <c r="D1531" s="2" t="str">
        <f ca="1">INDIRECT(ADDRESS(3+D1530,3))</f>
        <v>Player 4</v>
      </c>
      <c r="F1531"/>
    </row>
    <row r="1532" ht="12.75">
      <c r="F1532"/>
    </row>
    <row r="1533" spans="1:7" ht="12.75">
      <c r="A1533" s="3" t="s">
        <v>59</v>
      </c>
      <c r="B1533" s="13" t="s">
        <v>5</v>
      </c>
      <c r="C1533" s="4" t="s">
        <v>11</v>
      </c>
      <c r="D1533" s="3" t="s">
        <v>10</v>
      </c>
      <c r="E1533" s="5" t="s">
        <v>3</v>
      </c>
      <c r="F1533" s="3" t="s">
        <v>4</v>
      </c>
      <c r="G1533" t="s">
        <v>48</v>
      </c>
    </row>
    <row r="1534" spans="1:7" ht="12.75">
      <c r="A1534" s="16">
        <v>1</v>
      </c>
      <c r="B1534" s="15">
        <f>IF(G1534=$E$2+1,0,IF(G1534&lt;$E$2+1,G1534,$E$2+$E$2+2-G1534))</f>
        <v>4</v>
      </c>
      <c r="C1534" s="15" t="str">
        <f ca="1">IF(G1534=$E$2+1,D1531,INDIRECT(ADDRESS(4+MOD(IF(G1534&lt;$E$2+1,G1534,$E$2+$E$2+2-G1534)-A1534+2*$E$2+1,2*$E$2+1),3)))</f>
        <v>Player 4</v>
      </c>
      <c r="D1534" s="16" t="str">
        <f aca="true" ca="1" t="shared" si="12" ref="D1534:D1562">IF(G1534=$E$2+1,$F$3,INDIRECT(ADDRESS(4+MOD(IF(G1534&lt;$E$2+1,$E$2+$E$2+2-G1534,G1534)-A1534+2*$E$2+1,2*$E$2+1),3)))</f>
        <v>Player 38</v>
      </c>
      <c r="E1534" s="17"/>
      <c r="F1534" s="16"/>
      <c r="G1534">
        <f>1+MOD(A1534+D1530-2,2*$E$2+1)</f>
        <v>4</v>
      </c>
    </row>
    <row r="1535" spans="1:7" ht="12.75">
      <c r="A1535" s="3">
        <v>2</v>
      </c>
      <c r="B1535" s="4">
        <f aca="true" t="shared" si="13" ref="B1535:B1554">IF(G1535=$E$2+1,0,IF(G1535&lt;$E$2+1,G1535,$E$2+$E$2+2-G1535))</f>
        <v>5</v>
      </c>
      <c r="C1535" s="4" t="str">
        <f ca="1">IF(G1535=$E$2+1,D1531,INDIRECT(ADDRESS(4+MOD(IF(G1535&lt;$E$2+1,G1535,$E$2+$E$2+2-G1535)-A1535+2*$E$2+1,2*$E$2+1),3)))</f>
        <v>Player 4</v>
      </c>
      <c r="D1535" s="3" t="str">
        <f ca="1" t="shared" si="12"/>
        <v>Player 36</v>
      </c>
      <c r="E1535" s="5"/>
      <c r="F1535" s="3"/>
      <c r="G1535">
        <f>1+MOD(A1535+D1530-2,2*$E$2+1)</f>
        <v>5</v>
      </c>
    </row>
    <row r="1536" spans="1:7" ht="12.75">
      <c r="A1536" s="3">
        <v>3</v>
      </c>
      <c r="B1536" s="4">
        <f t="shared" si="13"/>
        <v>6</v>
      </c>
      <c r="C1536" s="4" t="str">
        <f ca="1">IF(G1536=$E$2+1,D1531,INDIRECT(ADDRESS(4+MOD(IF(G1536&lt;$E$2+1,G1536,$E$2+$E$2+2-G1536)-A1536+2*$E$2+1,2*$E$2+1),3)))</f>
        <v>Player 4</v>
      </c>
      <c r="D1536" s="3" t="str">
        <f ca="1" t="shared" si="12"/>
        <v>Player 34</v>
      </c>
      <c r="E1536" s="3"/>
      <c r="F1536" s="3"/>
      <c r="G1536">
        <f>1+MOD(A1536+D1530-2,2*$E$2+1)</f>
        <v>6</v>
      </c>
    </row>
    <row r="1537" spans="1:7" ht="12.75">
      <c r="A1537" s="3">
        <v>4</v>
      </c>
      <c r="B1537" s="4">
        <f t="shared" si="13"/>
        <v>7</v>
      </c>
      <c r="C1537" s="4" t="str">
        <f ca="1">IF(G1537=$E$2+1,D1531,INDIRECT(ADDRESS(4+MOD(IF(G1537&lt;$E$2+1,G1537,$E$2+$E$2+2-G1537)-A1537+2*$E$2+1,2*$E$2+1),3)))</f>
        <v>Player 4</v>
      </c>
      <c r="D1537" s="3" t="str">
        <f ca="1" t="shared" si="12"/>
        <v>Player 32</v>
      </c>
      <c r="E1537" s="3"/>
      <c r="F1537" s="3"/>
      <c r="G1537">
        <f>1+MOD(A1537+D1530-2,2*$E$2+1)</f>
        <v>7</v>
      </c>
    </row>
    <row r="1538" spans="1:7" ht="12.75">
      <c r="A1538" s="3">
        <v>5</v>
      </c>
      <c r="B1538" s="4">
        <f t="shared" si="13"/>
        <v>8</v>
      </c>
      <c r="C1538" s="4" t="str">
        <f ca="1">IF(G1538=$E$2+1,D1531,INDIRECT(ADDRESS(4+MOD(IF(G1538&lt;$E$2+1,G1538,$E$2+$E$2+2-G1538)-A1538+2*$E$2+1,2*$E$2+1),3)))</f>
        <v>Player 4</v>
      </c>
      <c r="D1538" s="3" t="str">
        <f ca="1" t="shared" si="12"/>
        <v>Player 30</v>
      </c>
      <c r="E1538" s="3"/>
      <c r="F1538" s="3"/>
      <c r="G1538">
        <f>1+MOD(A1538+D1530-2,2*$E$2+1)</f>
        <v>8</v>
      </c>
    </row>
    <row r="1539" spans="1:7" ht="12.75">
      <c r="A1539" s="3">
        <v>6</v>
      </c>
      <c r="B1539" s="4">
        <f t="shared" si="13"/>
        <v>9</v>
      </c>
      <c r="C1539" s="4" t="str">
        <f ca="1">IF(G1539=$E$2+1,D1531,INDIRECT(ADDRESS(4+MOD(IF(G1539&lt;$E$2+1,G1539,$E$2+$E$2+2-G1539)-A1539+2*$E$2+1,2*$E$2+1),3)))</f>
        <v>Player 4</v>
      </c>
      <c r="D1539" s="3" t="str">
        <f ca="1" t="shared" si="12"/>
        <v>Player 28</v>
      </c>
      <c r="E1539" s="3"/>
      <c r="F1539" s="3"/>
      <c r="G1539">
        <f>1+MOD(A1539+D1530-2,2*$E$2+1)</f>
        <v>9</v>
      </c>
    </row>
    <row r="1540" spans="1:7" ht="12.75">
      <c r="A1540" s="3">
        <v>7</v>
      </c>
      <c r="B1540" s="4">
        <f t="shared" si="13"/>
        <v>10</v>
      </c>
      <c r="C1540" s="4" t="str">
        <f ca="1">IF(G1540=$E$2+1,D1531,INDIRECT(ADDRESS(4+MOD(IF(G1540&lt;$E$2+1,G1540,$E$2+$E$2+2-G1540)-A1540+2*$E$2+1,2*$E$2+1),3)))</f>
        <v>Player 4</v>
      </c>
      <c r="D1540" s="3" t="str">
        <f ca="1" t="shared" si="12"/>
        <v>Player 26</v>
      </c>
      <c r="E1540" s="3"/>
      <c r="F1540" s="3"/>
      <c r="G1540">
        <f>1+MOD(A1540+D1530-2,2*$E$2+1)</f>
        <v>10</v>
      </c>
    </row>
    <row r="1541" spans="1:7" ht="12.75">
      <c r="A1541" s="3">
        <v>8</v>
      </c>
      <c r="B1541" s="4">
        <f t="shared" si="13"/>
        <v>11</v>
      </c>
      <c r="C1541" s="4" t="str">
        <f ca="1">IF(G1541=$E$2+1,D1531,INDIRECT(ADDRESS(4+MOD(IF(G1541&lt;$E$2+1,G1541,$E$2+$E$2+2-G1541)-A1541+2*$E$2+1,2*$E$2+1),3)))</f>
        <v>Player 4</v>
      </c>
      <c r="D1541" s="3" t="str">
        <f ca="1" t="shared" si="12"/>
        <v>Player 24</v>
      </c>
      <c r="E1541" s="3"/>
      <c r="F1541" s="3"/>
      <c r="G1541">
        <f>1+MOD(A1541+D1530-2,2*$E$2+1)</f>
        <v>11</v>
      </c>
    </row>
    <row r="1542" spans="1:7" ht="12.75">
      <c r="A1542" s="3">
        <v>9</v>
      </c>
      <c r="B1542" s="4">
        <f t="shared" si="13"/>
        <v>12</v>
      </c>
      <c r="C1542" s="4" t="str">
        <f ca="1">IF(G1542=$E$2+1,D1531,INDIRECT(ADDRESS(4+MOD(IF(G1542&lt;$E$2+1,G1542,$E$2+$E$2+2-G1542)-A1542+2*$E$2+1,2*$E$2+1),3)))</f>
        <v>Player 4</v>
      </c>
      <c r="D1542" s="3" t="str">
        <f ca="1" t="shared" si="12"/>
        <v>Player 22</v>
      </c>
      <c r="E1542" s="3"/>
      <c r="F1542" s="3"/>
      <c r="G1542">
        <f>1+MOD(A1542+D1530-2,2*$E$2+1)</f>
        <v>12</v>
      </c>
    </row>
    <row r="1543" spans="1:7" ht="12.75">
      <c r="A1543" s="3">
        <v>10</v>
      </c>
      <c r="B1543" s="4">
        <f t="shared" si="13"/>
        <v>13</v>
      </c>
      <c r="C1543" s="4" t="str">
        <f ca="1">IF(G1543=$E$2+1,D1531,INDIRECT(ADDRESS(4+MOD(IF(G1543&lt;$E$2+1,G1543,$E$2+$E$2+2-G1543)-A1543+2*$E$2+1,2*$E$2+1),3)))</f>
        <v>Player 4</v>
      </c>
      <c r="D1543" s="3" t="str">
        <f ca="1" t="shared" si="12"/>
        <v>Player 20</v>
      </c>
      <c r="E1543" s="3"/>
      <c r="F1543" s="3"/>
      <c r="G1543">
        <f>1+MOD(A1543+D1530-2,2*$E$2+1)</f>
        <v>13</v>
      </c>
    </row>
    <row r="1544" spans="1:7" ht="12.75">
      <c r="A1544" s="3">
        <v>11</v>
      </c>
      <c r="B1544" s="4">
        <f t="shared" si="13"/>
        <v>14</v>
      </c>
      <c r="C1544" s="4" t="str">
        <f ca="1">IF(G1544=$E$2+1,D1531,INDIRECT(ADDRESS(4+MOD(IF(G1544&lt;$E$2+1,G1544,$E$2+$E$2+2-G1544)-A1544+2*$E$2+1,2*$E$2+1),3)))</f>
        <v>Player 4</v>
      </c>
      <c r="D1544" s="3" t="str">
        <f ca="1" t="shared" si="12"/>
        <v>Player 18</v>
      </c>
      <c r="E1544" s="3"/>
      <c r="F1544" s="3"/>
      <c r="G1544">
        <f>1+MOD(A1544+D1530-2,2*$E$2+1)</f>
        <v>14</v>
      </c>
    </row>
    <row r="1545" spans="1:7" ht="12.75">
      <c r="A1545" s="3">
        <v>12</v>
      </c>
      <c r="B1545" s="4">
        <f t="shared" si="13"/>
        <v>15</v>
      </c>
      <c r="C1545" s="4" t="str">
        <f ca="1">IF(G1545=$E$2+1,D1531,INDIRECT(ADDRESS(4+MOD(IF(G1545&lt;$E$2+1,G1545,$E$2+$E$2+2-G1545)-A1545+2*$E$2+1,2*$E$2+1),3)))</f>
        <v>Player 4</v>
      </c>
      <c r="D1545" s="3" t="str">
        <f ca="1" t="shared" si="12"/>
        <v>Player 16</v>
      </c>
      <c r="E1545" s="3"/>
      <c r="F1545" s="3"/>
      <c r="G1545">
        <f>1+MOD(A1545+D1530-2,2*$E$2+1)</f>
        <v>15</v>
      </c>
    </row>
    <row r="1546" spans="1:7" ht="12.75">
      <c r="A1546" s="3">
        <v>13</v>
      </c>
      <c r="B1546" s="4">
        <f t="shared" si="13"/>
        <v>16</v>
      </c>
      <c r="C1546" s="4" t="str">
        <f ca="1">IF(G1546=$E$2+1,D1531,INDIRECT(ADDRESS(4+MOD(IF(G1546&lt;$E$2+1,G1546,$E$2+$E$2+2-G1546)-A1546+2*$E$2+1,2*$E$2+1),3)))</f>
        <v>Player 4</v>
      </c>
      <c r="D1546" s="3" t="str">
        <f ca="1" t="shared" si="12"/>
        <v>Player 14</v>
      </c>
      <c r="E1546" s="3"/>
      <c r="F1546" s="3"/>
      <c r="G1546">
        <f>1+MOD(A1546+D1530-2,2*$E$2+1)</f>
        <v>16</v>
      </c>
    </row>
    <row r="1547" spans="1:7" ht="12.75">
      <c r="A1547" s="3">
        <v>14</v>
      </c>
      <c r="B1547" s="4">
        <f t="shared" si="13"/>
        <v>17</v>
      </c>
      <c r="C1547" s="4" t="str">
        <f ca="1">IF(G1547=$E$2+1,D1531,INDIRECT(ADDRESS(4+MOD(IF(G1547&lt;$E$2+1,G1547,$E$2+$E$2+2-G1547)-A1547+2*$E$2+1,2*$E$2+1),3)))</f>
        <v>Player 4</v>
      </c>
      <c r="D1547" s="3" t="str">
        <f ca="1" t="shared" si="12"/>
        <v>Player 12</v>
      </c>
      <c r="E1547" s="3"/>
      <c r="F1547" s="3"/>
      <c r="G1547">
        <f>1+MOD(A1547+D1530-2,2*$E$2+1)</f>
        <v>17</v>
      </c>
    </row>
    <row r="1548" spans="1:7" ht="12.75">
      <c r="A1548" s="3">
        <v>15</v>
      </c>
      <c r="B1548" s="4">
        <f t="shared" si="13"/>
        <v>18</v>
      </c>
      <c r="C1548" s="4" t="str">
        <f ca="1">IF(G1548=$E$2+1,D1531,INDIRECT(ADDRESS(4+MOD(IF(G1548&lt;$E$2+1,G1548,$E$2+$E$2+2-G1548)-A1548+2*$E$2+1,2*$E$2+1),3)))</f>
        <v>Player 4</v>
      </c>
      <c r="D1548" s="3" t="str">
        <f ca="1" t="shared" si="12"/>
        <v>Player 10</v>
      </c>
      <c r="E1548" s="3"/>
      <c r="F1548" s="3"/>
      <c r="G1548">
        <f>1+MOD(A1548+D1530-2,2*$E$2+1)</f>
        <v>18</v>
      </c>
    </row>
    <row r="1549" spans="1:7" ht="12.75">
      <c r="A1549" s="3">
        <v>16</v>
      </c>
      <c r="B1549" s="4">
        <f t="shared" si="13"/>
        <v>19</v>
      </c>
      <c r="C1549" s="4" t="str">
        <f ca="1">IF(G1549=$E$2+1,D1531,INDIRECT(ADDRESS(4+MOD(IF(G1549&lt;$E$2+1,G1549,$E$2+$E$2+2-G1549)-A1549+2*$E$2+1,2*$E$2+1),3)))</f>
        <v>Player 4</v>
      </c>
      <c r="D1549" s="3" t="str">
        <f ca="1" t="shared" si="12"/>
        <v>Player 8</v>
      </c>
      <c r="E1549" s="3"/>
      <c r="F1549" s="3"/>
      <c r="G1549">
        <f>1+MOD(A1549+D1530-2,2*$E$2+1)</f>
        <v>19</v>
      </c>
    </row>
    <row r="1550" spans="1:7" ht="12.75">
      <c r="A1550" s="3">
        <v>17</v>
      </c>
      <c r="B1550" s="4">
        <f t="shared" si="13"/>
        <v>20</v>
      </c>
      <c r="C1550" s="4" t="str">
        <f ca="1">IF(G1550=$E$2+1,D1531,INDIRECT(ADDRESS(4+MOD(IF(G1550&lt;$E$2+1,G1550,$E$2+$E$2+2-G1550)-A1550+2*$E$2+1,2*$E$2+1),3)))</f>
        <v>Player 4</v>
      </c>
      <c r="D1550" s="3" t="str">
        <f ca="1" t="shared" si="12"/>
        <v>Player 6</v>
      </c>
      <c r="E1550" s="3"/>
      <c r="F1550" s="3"/>
      <c r="G1550">
        <f>1+MOD(A1550+D1530-2,2*$E$2+1)</f>
        <v>20</v>
      </c>
    </row>
    <row r="1551" spans="1:7" ht="12.75">
      <c r="A1551" s="3">
        <v>18</v>
      </c>
      <c r="B1551" s="4">
        <f t="shared" si="13"/>
        <v>0</v>
      </c>
      <c r="C1551" s="4" t="str">
        <f ca="1">IF(G1551=$E$2+1,D1531,INDIRECT(ADDRESS(4+MOD(IF(G1551&lt;$E$2+1,G1551,$E$2+$E$2+2-G1551)-A1551+2*$E$2+1,2*$E$2+1),3)))</f>
        <v>Player 4</v>
      </c>
      <c r="D1551" s="3" t="str">
        <f ca="1" t="shared" si="12"/>
        <v>Rest</v>
      </c>
      <c r="E1551" s="3"/>
      <c r="F1551" s="3"/>
      <c r="G1551">
        <f>1+MOD(A1551+D1530-2,2*$E$2+1)</f>
        <v>21</v>
      </c>
    </row>
    <row r="1552" spans="1:7" ht="12.75">
      <c r="A1552" s="3">
        <v>19</v>
      </c>
      <c r="B1552" s="4">
        <f t="shared" si="13"/>
        <v>20</v>
      </c>
      <c r="C1552" s="4" t="str">
        <f ca="1">IF(G1552=$E$2+1,D1531,INDIRECT(ADDRESS(4+MOD(IF(G1552&lt;$E$2+1,G1552,$E$2+$E$2+2-G1552)-A1552+2*$E$2+1,2*$E$2+1),3)))</f>
        <v>Player 2</v>
      </c>
      <c r="D1552" s="3" t="str">
        <f ca="1" t="shared" si="12"/>
        <v>Player 4</v>
      </c>
      <c r="E1552" s="3"/>
      <c r="F1552" s="3"/>
      <c r="G1552">
        <f>1+MOD(A1552+D1530-2,2*$E$2+1)</f>
        <v>22</v>
      </c>
    </row>
    <row r="1553" spans="1:7" ht="12.75">
      <c r="A1553" s="3">
        <v>20</v>
      </c>
      <c r="B1553" s="4">
        <f t="shared" si="13"/>
        <v>19</v>
      </c>
      <c r="C1553" s="4" t="str">
        <f ca="1">IF(G1553=$E$2+1,D1531,INDIRECT(ADDRESS(4+MOD(IF(G1553&lt;$E$2+1,G1553,$E$2+$E$2+2-G1553)-A1553+2*$E$2+1,2*$E$2+1),3)))</f>
        <v>Player 41 or Rest</v>
      </c>
      <c r="D1553" s="3" t="str">
        <f ca="1" t="shared" si="12"/>
        <v>Player 4</v>
      </c>
      <c r="E1553" s="3"/>
      <c r="F1553" s="3"/>
      <c r="G1553">
        <f>1+MOD(A1553+D1530-2,2*$E$2+1)</f>
        <v>23</v>
      </c>
    </row>
    <row r="1554" spans="1:7" ht="12.75">
      <c r="A1554" s="3">
        <v>21</v>
      </c>
      <c r="B1554" s="4">
        <f t="shared" si="13"/>
        <v>18</v>
      </c>
      <c r="C1554" s="4" t="str">
        <f ca="1">IF(G1554=$E$2+1,D1531,INDIRECT(ADDRESS(4+MOD(IF(G1554&lt;$E$2+1,G1554,$E$2+$E$2+2-G1554)-A1554+2*$E$2+1,2*$E$2+1),3)))</f>
        <v>Player 39</v>
      </c>
      <c r="D1554" s="3" t="str">
        <f ca="1" t="shared" si="12"/>
        <v>Player 4</v>
      </c>
      <c r="E1554" s="3"/>
      <c r="F1554" s="3"/>
      <c r="G1554">
        <f>1+MOD(A1554+D1530-2,2*$E$2+1)</f>
        <v>24</v>
      </c>
    </row>
    <row r="1555" spans="1:7" ht="12.75">
      <c r="A1555" s="3">
        <v>22</v>
      </c>
      <c r="B1555" s="4">
        <f>IF(G1555=$E$2+1,0,IF(G1555&lt;$E$2+1,G1555,$E$2+$E$2+2-G1555))</f>
        <v>17</v>
      </c>
      <c r="C1555" s="4" t="str">
        <f ca="1">IF(G1555=$E$2+1,D1531,INDIRECT(ADDRESS(4+MOD(IF(G1555&lt;$E$2+1,G1555,$E$2+$E$2+2-G1555)-A1555+2*$E$2+1,2*$E$2+1),3)))</f>
        <v>Player 37</v>
      </c>
      <c r="D1555" s="3" t="str">
        <f ca="1" t="shared" si="12"/>
        <v>Player 4</v>
      </c>
      <c r="E1555" s="3"/>
      <c r="F1555" s="3"/>
      <c r="G1555">
        <f>1+MOD(A1555+D1530-2,2*$E$2+1)</f>
        <v>25</v>
      </c>
    </row>
    <row r="1556" spans="1:7" ht="12.75">
      <c r="A1556" s="3">
        <v>23</v>
      </c>
      <c r="B1556" s="4">
        <f>IF(G1556=$E$2+1,0,IF(G1556&lt;$E$2+1,G1556,$E$2+$E$2+2-G1556))</f>
        <v>16</v>
      </c>
      <c r="C1556" s="4" t="str">
        <f ca="1">IF(G1556=$E$2+1,D1531,INDIRECT(ADDRESS(4+MOD(IF(G1556&lt;$E$2+1,G1556,$E$2+$E$2+2-G1556)-A1556+2*$E$2+1,2*$E$2+1),3)))</f>
        <v>Player 35</v>
      </c>
      <c r="D1556" s="3" t="str">
        <f ca="1" t="shared" si="12"/>
        <v>Player 4</v>
      </c>
      <c r="E1556" s="3"/>
      <c r="F1556" s="3"/>
      <c r="G1556">
        <f>1+MOD(A1556+D1530-2,2*$E$2+1)</f>
        <v>26</v>
      </c>
    </row>
    <row r="1557" spans="1:7" ht="12.75">
      <c r="A1557" s="3">
        <v>24</v>
      </c>
      <c r="B1557" s="4">
        <f aca="true" t="shared" si="14" ref="B1557:B1574">IF(G1557=$E$2+1,0,IF(G1557&lt;$E$2+1,G1557,$E$2+$E$2+2-G1557))</f>
        <v>15</v>
      </c>
      <c r="C1557" s="4" t="str">
        <f ca="1">IF(G1557=$E$2+1,D1531,INDIRECT(ADDRESS(4+MOD(IF(G1557&lt;$E$2+1,G1557,$E$2+$E$2+2-G1557)-A1557+2*$E$2+1,2*$E$2+1),3)))</f>
        <v>Player 33</v>
      </c>
      <c r="D1557" s="3" t="str">
        <f ca="1" t="shared" si="12"/>
        <v>Player 4</v>
      </c>
      <c r="E1557" s="3"/>
      <c r="F1557" s="3"/>
      <c r="G1557">
        <f>1+MOD(A1557+D1530-2,2*$E$2+1)</f>
        <v>27</v>
      </c>
    </row>
    <row r="1558" spans="1:7" ht="12.75">
      <c r="A1558" s="3">
        <v>25</v>
      </c>
      <c r="B1558" s="4">
        <f t="shared" si="14"/>
        <v>14</v>
      </c>
      <c r="C1558" s="4" t="str">
        <f ca="1">IF(G1558=$E$2+1,D1531,INDIRECT(ADDRESS(4+MOD(IF(G1558&lt;$E$2+1,G1558,$E$2+$E$2+2-G1558)-A1558+2*$E$2+1,2*$E$2+1),3)))</f>
        <v>Player 31</v>
      </c>
      <c r="D1558" s="3" t="str">
        <f ca="1" t="shared" si="12"/>
        <v>Player 4</v>
      </c>
      <c r="E1558" s="3"/>
      <c r="F1558" s="3"/>
      <c r="G1558">
        <f>1+MOD(A1558+D1530-2,2*$E$2+1)</f>
        <v>28</v>
      </c>
    </row>
    <row r="1559" spans="1:7" ht="12.75">
      <c r="A1559" s="3">
        <v>26</v>
      </c>
      <c r="B1559" s="4">
        <f t="shared" si="14"/>
        <v>13</v>
      </c>
      <c r="C1559" s="4" t="str">
        <f ca="1">IF(G1559=$E$2+1,D1531,INDIRECT(ADDRESS(4+MOD(IF(G1559&lt;$E$2+1,G1559,$E$2+$E$2+2-G1559)-A1559+2*$E$2+1,2*$E$2+1),3)))</f>
        <v>Player 29</v>
      </c>
      <c r="D1559" s="3" t="str">
        <f ca="1" t="shared" si="12"/>
        <v>Player 4</v>
      </c>
      <c r="E1559" s="3"/>
      <c r="F1559" s="3"/>
      <c r="G1559">
        <f>1+MOD(A1559+D1530-2,2*$E$2+1)</f>
        <v>29</v>
      </c>
    </row>
    <row r="1560" spans="1:7" ht="12.75">
      <c r="A1560" s="3">
        <v>27</v>
      </c>
      <c r="B1560" s="4">
        <f t="shared" si="14"/>
        <v>12</v>
      </c>
      <c r="C1560" s="4" t="str">
        <f ca="1">IF(G1560=$E$2+1,D1531,INDIRECT(ADDRESS(4+MOD(IF(G1560&lt;$E$2+1,G1560,$E$2+$E$2+2-G1560)-A1560+2*$E$2+1,2*$E$2+1),3)))</f>
        <v>Player 27</v>
      </c>
      <c r="D1560" s="3" t="str">
        <f ca="1" t="shared" si="12"/>
        <v>Player 4</v>
      </c>
      <c r="E1560" s="3"/>
      <c r="F1560" s="3"/>
      <c r="G1560">
        <f>1+MOD(A1560+D1530-2,2*$E$2+1)</f>
        <v>30</v>
      </c>
    </row>
    <row r="1561" spans="1:7" ht="12.75">
      <c r="A1561" s="3">
        <v>28</v>
      </c>
      <c r="B1561" s="4">
        <f t="shared" si="14"/>
        <v>11</v>
      </c>
      <c r="C1561" s="4" t="str">
        <f ca="1">IF(G1561=$E$2+1,D1531,INDIRECT(ADDRESS(4+MOD(IF(G1561&lt;$E$2+1,G1561,$E$2+$E$2+2-G1561)-A1561+2*$E$2+1,2*$E$2+1),3)))</f>
        <v>Player 25</v>
      </c>
      <c r="D1561" s="3" t="str">
        <f ca="1" t="shared" si="12"/>
        <v>Player 4</v>
      </c>
      <c r="E1561" s="3"/>
      <c r="F1561" s="3"/>
      <c r="G1561">
        <f>1+MOD(A1561+D1530-2,2*$E$2+1)</f>
        <v>31</v>
      </c>
    </row>
    <row r="1562" spans="1:7" ht="12.75">
      <c r="A1562" s="3">
        <v>29</v>
      </c>
      <c r="B1562" s="4">
        <f t="shared" si="14"/>
        <v>10</v>
      </c>
      <c r="C1562" s="4" t="str">
        <f ca="1">IF(G1562=$E$2+1,D1531,INDIRECT(ADDRESS(4+MOD(IF(G1562&lt;$E$2+1,G1562,$E$2+$E$2+2-G1562)-A1562+2*$E$2+1,2*$E$2+1),3)))</f>
        <v>Player 23</v>
      </c>
      <c r="D1562" s="3" t="str">
        <f ca="1" t="shared" si="12"/>
        <v>Player 4</v>
      </c>
      <c r="E1562" s="3"/>
      <c r="F1562" s="3"/>
      <c r="G1562">
        <f>1+MOD(A1562+D1530-2,2*$E$2+1)</f>
        <v>32</v>
      </c>
    </row>
    <row r="1563" spans="1:7" ht="12.75">
      <c r="A1563" s="3">
        <v>30</v>
      </c>
      <c r="B1563" s="4">
        <f t="shared" si="14"/>
        <v>9</v>
      </c>
      <c r="C1563" s="4" t="str">
        <f ca="1">IF(G1563=$E$2+1,D1531,INDIRECT(ADDRESS(4+MOD(IF(G1563&lt;$E$2+1,G1563,$E$2+$E$2+2-G1563)-A1563+2*$E$2+1,2*$E$2+1),3)))</f>
        <v>Player 21</v>
      </c>
      <c r="D1563" s="3" t="str">
        <f ca="1">IF(G1563=$E$2+1,$F$3,INDIRECT(ADDRESS(4+MOD(IF(G1563&lt;$E$2+1,$E$2+$E$2+2-G1563,G1563)-A1563+2*$E$2+1,2*$E$2+1),3)))</f>
        <v>Player 4</v>
      </c>
      <c r="E1563" s="3"/>
      <c r="F1563" s="3"/>
      <c r="G1563">
        <f>1+MOD(A1563+D1530-2,2*$E$2+1)</f>
        <v>33</v>
      </c>
    </row>
    <row r="1564" spans="1:7" ht="12.75">
      <c r="A1564" s="3">
        <v>31</v>
      </c>
      <c r="B1564" s="4">
        <f t="shared" si="14"/>
        <v>8</v>
      </c>
      <c r="C1564" s="4" t="str">
        <f ca="1">IF(G1564=$E$2+1,D1531,INDIRECT(ADDRESS(4+MOD(IF(G1564&lt;$E$2+1,G1564,$E$2+$E$2+2-G1564)-A1564+2*$E$2+1,2*$E$2+1),3)))</f>
        <v>Player 19</v>
      </c>
      <c r="D1564" s="3" t="str">
        <f ca="1">IF(G1564=$E$2+1,$F$3,INDIRECT(ADDRESS(4+MOD(IF(G1564&lt;$E$2+1,$E$2+$E$2+2-G1564,G1564)-A1564+2*$E$2+1,2*$E$2+1),3)))</f>
        <v>Player 4</v>
      </c>
      <c r="E1564" s="3"/>
      <c r="F1564" s="3"/>
      <c r="G1564">
        <f>1+MOD(A1564+D1530-2,2*$E$2+1)</f>
        <v>34</v>
      </c>
    </row>
    <row r="1565" spans="1:7" ht="12.75">
      <c r="A1565" s="3">
        <v>32</v>
      </c>
      <c r="B1565" s="4">
        <f t="shared" si="14"/>
        <v>7</v>
      </c>
      <c r="C1565" s="4" t="str">
        <f ca="1">IF(G1565=$E$2+1,D1531,INDIRECT(ADDRESS(4+MOD(IF(G1565&lt;$E$2+1,G1565,$E$2+$E$2+2-G1565)-A1565+2*$E$2+1,2*$E$2+1),3)))</f>
        <v>Player 17</v>
      </c>
      <c r="D1565" s="3" t="str">
        <f aca="true" ca="1" t="shared" si="15" ref="D1565:D1574">IF(G1565=$E$2+1,$F$3,INDIRECT(ADDRESS(4+MOD(IF(G1565&lt;$E$2+1,$E$2+$E$2+2-G1565,G1565)-A1565+2*$E$2+1,2*$E$2+1),3)))</f>
        <v>Player 4</v>
      </c>
      <c r="E1565" s="3"/>
      <c r="F1565" s="3"/>
      <c r="G1565">
        <f>1+MOD(A1565+D1530-2,2*$E$2+1)</f>
        <v>35</v>
      </c>
    </row>
    <row r="1566" spans="1:7" ht="12.75">
      <c r="A1566" s="3">
        <v>33</v>
      </c>
      <c r="B1566" s="4">
        <f t="shared" si="14"/>
        <v>6</v>
      </c>
      <c r="C1566" s="4" t="str">
        <f ca="1">IF(G1566=$E$2+1,D1531,INDIRECT(ADDRESS(4+MOD(IF(G1566&lt;$E$2+1,G1566,$E$2+$E$2+2-G1566)-A1566+2*$E$2+1,2*$E$2+1),3)))</f>
        <v>Player 15</v>
      </c>
      <c r="D1566" s="3" t="str">
        <f ca="1" t="shared" si="15"/>
        <v>Player 4</v>
      </c>
      <c r="E1566" s="3"/>
      <c r="F1566" s="3"/>
      <c r="G1566">
        <f>1+MOD(A1566+D1530-2,2*$E$2+1)</f>
        <v>36</v>
      </c>
    </row>
    <row r="1567" spans="1:7" ht="12.75">
      <c r="A1567" s="3">
        <v>34</v>
      </c>
      <c r="B1567" s="4">
        <f t="shared" si="14"/>
        <v>5</v>
      </c>
      <c r="C1567" s="4" t="str">
        <f ca="1">IF(G1567=$E$2+1,D1531,INDIRECT(ADDRESS(4+MOD(IF(G1567&lt;$E$2+1,G1567,$E$2+$E$2+2-G1567)-A1567+2*$E$2+1,2*$E$2+1),3)))</f>
        <v>Player 13</v>
      </c>
      <c r="D1567" s="3" t="str">
        <f ca="1" t="shared" si="15"/>
        <v>Player 4</v>
      </c>
      <c r="E1567" s="3"/>
      <c r="F1567" s="3"/>
      <c r="G1567">
        <f>1+MOD(A1567+D1530-2,2*$E$2+1)</f>
        <v>37</v>
      </c>
    </row>
    <row r="1568" spans="1:7" ht="12.75">
      <c r="A1568" s="3">
        <v>35</v>
      </c>
      <c r="B1568" s="4">
        <f t="shared" si="14"/>
        <v>4</v>
      </c>
      <c r="C1568" s="4" t="str">
        <f ca="1">IF(G1568=$E$2+1,D1531,INDIRECT(ADDRESS(4+MOD(IF(G1568&lt;$E$2+1,G1568,$E$2+$E$2+2-G1568)-A1568+2*$E$2+1,2*$E$2+1),3)))</f>
        <v>Player 11</v>
      </c>
      <c r="D1568" s="3" t="str">
        <f ca="1" t="shared" si="15"/>
        <v>Player 4</v>
      </c>
      <c r="E1568" s="3"/>
      <c r="F1568" s="3"/>
      <c r="G1568">
        <f>1+MOD(A1568+D1530-2,2*$E$2+1)</f>
        <v>38</v>
      </c>
    </row>
    <row r="1569" spans="1:7" ht="12.75">
      <c r="A1569" s="3">
        <v>36</v>
      </c>
      <c r="B1569" s="4">
        <f t="shared" si="14"/>
        <v>3</v>
      </c>
      <c r="C1569" s="4" t="str">
        <f ca="1">IF(G1569=$E$2+1,D1531,INDIRECT(ADDRESS(4+MOD(IF(G1569&lt;$E$2+1,G1569,$E$2+$E$2+2-G1569)-A1569+2*$E$2+1,2*$E$2+1),3)))</f>
        <v>Player 9</v>
      </c>
      <c r="D1569" s="3" t="str">
        <f ca="1" t="shared" si="15"/>
        <v>Player 4</v>
      </c>
      <c r="E1569" s="3"/>
      <c r="F1569" s="3"/>
      <c r="G1569">
        <f>1+MOD(A1569+D1530-2,2*$E$2+1)</f>
        <v>39</v>
      </c>
    </row>
    <row r="1570" spans="1:7" ht="12.75">
      <c r="A1570" s="3">
        <v>37</v>
      </c>
      <c r="B1570" s="4">
        <f t="shared" si="14"/>
        <v>2</v>
      </c>
      <c r="C1570" s="4" t="str">
        <f ca="1">IF(G1570=$E$2+1,D1531,INDIRECT(ADDRESS(4+MOD(IF(G1570&lt;$E$2+1,G1570,$E$2+$E$2+2-G1570)-A1570+2*$E$2+1,2*$E$2+1),3)))</f>
        <v>Player 7</v>
      </c>
      <c r="D1570" s="3" t="str">
        <f ca="1" t="shared" si="15"/>
        <v>Player 4</v>
      </c>
      <c r="E1570" s="3"/>
      <c r="F1570" s="3"/>
      <c r="G1570">
        <f>1+MOD(A1570+D1530-2,2*$E$2+1)</f>
        <v>40</v>
      </c>
    </row>
    <row r="1571" spans="1:7" ht="12.75">
      <c r="A1571" s="3">
        <v>38</v>
      </c>
      <c r="B1571" s="4">
        <f t="shared" si="14"/>
        <v>1</v>
      </c>
      <c r="C1571" s="4" t="str">
        <f ca="1">IF(G1571=$E$2+1,D1531,INDIRECT(ADDRESS(4+MOD(IF(G1571&lt;$E$2+1,G1571,$E$2+$E$2+2-G1571)-A1571+2*$E$2+1,2*$E$2+1),3)))</f>
        <v>Player 5</v>
      </c>
      <c r="D1571" s="3" t="str">
        <f ca="1" t="shared" si="15"/>
        <v>Player 4</v>
      </c>
      <c r="E1571" s="3"/>
      <c r="F1571" s="3"/>
      <c r="G1571">
        <f>1+MOD(A1571+D1530-2,2*$E$2+1)</f>
        <v>41</v>
      </c>
    </row>
    <row r="1572" spans="1:7" ht="12.75">
      <c r="A1572" s="3">
        <v>39</v>
      </c>
      <c r="B1572" s="4">
        <f t="shared" si="14"/>
        <v>1</v>
      </c>
      <c r="C1572" s="4" t="str">
        <f ca="1">IF(G1572=$E$2+1,D1531,INDIRECT(ADDRESS(4+MOD(IF(G1572&lt;$E$2+1,G1572,$E$2+$E$2+2-G1572)-A1572+2*$E$2+1,2*$E$2+1),3)))</f>
        <v>Player 4</v>
      </c>
      <c r="D1572" s="3" t="str">
        <f ca="1" t="shared" si="15"/>
        <v>Player 3</v>
      </c>
      <c r="E1572" s="3"/>
      <c r="F1572" s="3"/>
      <c r="G1572">
        <f>1+MOD(A1572+D1530-2,2*$E$2+1)</f>
        <v>1</v>
      </c>
    </row>
    <row r="1573" spans="1:7" ht="12.75">
      <c r="A1573" s="3">
        <v>40</v>
      </c>
      <c r="B1573" s="4">
        <f t="shared" si="14"/>
        <v>2</v>
      </c>
      <c r="C1573" s="4" t="str">
        <f ca="1">IF(G1573=$E$2+1,D1531,INDIRECT(ADDRESS(4+MOD(IF(G1573&lt;$E$2+1,G1573,$E$2+$E$2+2-G1573)-A1573+2*$E$2+1,2*$E$2+1),3)))</f>
        <v>Player 4</v>
      </c>
      <c r="D1573" s="3" t="str">
        <f ca="1" t="shared" si="15"/>
        <v>Player 1</v>
      </c>
      <c r="E1573" s="3"/>
      <c r="F1573" s="3"/>
      <c r="G1573">
        <f>1+MOD(A1573+D1530-2,2*$E$2+1)</f>
        <v>2</v>
      </c>
    </row>
    <row r="1574" spans="1:7" ht="12.75">
      <c r="A1574" s="3">
        <v>41</v>
      </c>
      <c r="B1574" s="4">
        <f t="shared" si="14"/>
        <v>3</v>
      </c>
      <c r="C1574" s="4" t="str">
        <f ca="1">IF(G1574=$E$2+1,D1531,INDIRECT(ADDRESS(4+MOD(IF(G1574&lt;$E$2+1,G1574,$E$2+$E$2+2-G1574)-A1574+2*$E$2+1,2*$E$2+1),3)))</f>
        <v>Player 4</v>
      </c>
      <c r="D1574" s="3" t="str">
        <f ca="1" t="shared" si="15"/>
        <v>Player 40</v>
      </c>
      <c r="E1574" s="3"/>
      <c r="F1574" s="3"/>
      <c r="G1574">
        <f>1+MOD(A1574+D1530-2,2*$E$2+1)</f>
        <v>3</v>
      </c>
    </row>
    <row r="1583" spans="1:6" ht="12.75">
      <c r="A1583" t="s">
        <v>45</v>
      </c>
      <c r="C1583" s="1" t="s">
        <v>46</v>
      </c>
      <c r="D1583" s="2">
        <v>5</v>
      </c>
      <c r="F1583"/>
    </row>
    <row r="1584" spans="3:6" ht="12.75">
      <c r="C1584" s="1" t="s">
        <v>47</v>
      </c>
      <c r="D1584" s="2" t="str">
        <f ca="1">INDIRECT(ADDRESS(3+D1583,3))</f>
        <v>Player 5</v>
      </c>
      <c r="F1584"/>
    </row>
    <row r="1585" ht="12.75">
      <c r="F1585"/>
    </row>
    <row r="1586" spans="1:7" ht="12.75">
      <c r="A1586" s="3" t="s">
        <v>59</v>
      </c>
      <c r="B1586" s="13" t="s">
        <v>5</v>
      </c>
      <c r="C1586" s="4" t="s">
        <v>11</v>
      </c>
      <c r="D1586" s="3" t="s">
        <v>10</v>
      </c>
      <c r="E1586" s="5" t="s">
        <v>3</v>
      </c>
      <c r="F1586" s="3" t="s">
        <v>4</v>
      </c>
      <c r="G1586" t="s">
        <v>48</v>
      </c>
    </row>
    <row r="1587" spans="1:7" ht="12.75">
      <c r="A1587" s="16">
        <v>1</v>
      </c>
      <c r="B1587" s="15">
        <f>IF(G1587=$E$2+1,0,IF(G1587&lt;$E$2+1,G1587,$E$2+$E$2+2-G1587))</f>
        <v>5</v>
      </c>
      <c r="C1587" s="15" t="str">
        <f ca="1">IF(G1587=$E$2+1,D1584,INDIRECT(ADDRESS(4+MOD(IF(G1587&lt;$E$2+1,G1587,$E$2+$E$2+2-G1587)-A1587+2*$E$2+1,2*$E$2+1),3)))</f>
        <v>Player 5</v>
      </c>
      <c r="D1587" s="16" t="str">
        <f aca="true" ca="1" t="shared" si="16" ref="D1587:D1615">IF(G1587=$E$2+1,$F$3,INDIRECT(ADDRESS(4+MOD(IF(G1587&lt;$E$2+1,$E$2+$E$2+2-G1587,G1587)-A1587+2*$E$2+1,2*$E$2+1),3)))</f>
        <v>Player 37</v>
      </c>
      <c r="E1587" s="17"/>
      <c r="F1587" s="16"/>
      <c r="G1587">
        <f>1+MOD(A1587+D1583-2,2*$E$2+1)</f>
        <v>5</v>
      </c>
    </row>
    <row r="1588" spans="1:7" ht="12.75">
      <c r="A1588" s="3">
        <v>2</v>
      </c>
      <c r="B1588" s="4">
        <f aca="true" t="shared" si="17" ref="B1588:B1607">IF(G1588=$E$2+1,0,IF(G1588&lt;$E$2+1,G1588,$E$2+$E$2+2-G1588))</f>
        <v>6</v>
      </c>
      <c r="C1588" s="4" t="str">
        <f ca="1">IF(G1588=$E$2+1,D1584,INDIRECT(ADDRESS(4+MOD(IF(G1588&lt;$E$2+1,G1588,$E$2+$E$2+2-G1588)-A1588+2*$E$2+1,2*$E$2+1),3)))</f>
        <v>Player 5</v>
      </c>
      <c r="D1588" s="3" t="str">
        <f ca="1" t="shared" si="16"/>
        <v>Player 35</v>
      </c>
      <c r="E1588" s="5"/>
      <c r="F1588" s="3"/>
      <c r="G1588">
        <f>1+MOD(A1588+D1583-2,2*$E$2+1)</f>
        <v>6</v>
      </c>
    </row>
    <row r="1589" spans="1:7" ht="12.75">
      <c r="A1589" s="3">
        <v>3</v>
      </c>
      <c r="B1589" s="4">
        <f t="shared" si="17"/>
        <v>7</v>
      </c>
      <c r="C1589" s="4" t="str">
        <f ca="1">IF(G1589=$E$2+1,D1584,INDIRECT(ADDRESS(4+MOD(IF(G1589&lt;$E$2+1,G1589,$E$2+$E$2+2-G1589)-A1589+2*$E$2+1,2*$E$2+1),3)))</f>
        <v>Player 5</v>
      </c>
      <c r="D1589" s="3" t="str">
        <f ca="1" t="shared" si="16"/>
        <v>Player 33</v>
      </c>
      <c r="E1589" s="3"/>
      <c r="F1589" s="3"/>
      <c r="G1589">
        <f>1+MOD(A1589+D1583-2,2*$E$2+1)</f>
        <v>7</v>
      </c>
    </row>
    <row r="1590" spans="1:7" ht="12.75">
      <c r="A1590" s="3">
        <v>4</v>
      </c>
      <c r="B1590" s="4">
        <f t="shared" si="17"/>
        <v>8</v>
      </c>
      <c r="C1590" s="4" t="str">
        <f ca="1">IF(G1590=$E$2+1,D1584,INDIRECT(ADDRESS(4+MOD(IF(G1590&lt;$E$2+1,G1590,$E$2+$E$2+2-G1590)-A1590+2*$E$2+1,2*$E$2+1),3)))</f>
        <v>Player 5</v>
      </c>
      <c r="D1590" s="3" t="str">
        <f ca="1" t="shared" si="16"/>
        <v>Player 31</v>
      </c>
      <c r="E1590" s="3"/>
      <c r="F1590" s="3"/>
      <c r="G1590">
        <f>1+MOD(A1590+D1583-2,2*$E$2+1)</f>
        <v>8</v>
      </c>
    </row>
    <row r="1591" spans="1:7" ht="12.75">
      <c r="A1591" s="3">
        <v>5</v>
      </c>
      <c r="B1591" s="4">
        <f t="shared" si="17"/>
        <v>9</v>
      </c>
      <c r="C1591" s="4" t="str">
        <f ca="1">IF(G1591=$E$2+1,D1584,INDIRECT(ADDRESS(4+MOD(IF(G1591&lt;$E$2+1,G1591,$E$2+$E$2+2-G1591)-A1591+2*$E$2+1,2*$E$2+1),3)))</f>
        <v>Player 5</v>
      </c>
      <c r="D1591" s="3" t="str">
        <f ca="1" t="shared" si="16"/>
        <v>Player 29</v>
      </c>
      <c r="E1591" s="3"/>
      <c r="F1591" s="3"/>
      <c r="G1591">
        <f>1+MOD(A1591+D1583-2,2*$E$2+1)</f>
        <v>9</v>
      </c>
    </row>
    <row r="1592" spans="1:7" ht="12.75">
      <c r="A1592" s="3">
        <v>6</v>
      </c>
      <c r="B1592" s="4">
        <f t="shared" si="17"/>
        <v>10</v>
      </c>
      <c r="C1592" s="4" t="str">
        <f ca="1">IF(G1592=$E$2+1,D1584,INDIRECT(ADDRESS(4+MOD(IF(G1592&lt;$E$2+1,G1592,$E$2+$E$2+2-G1592)-A1592+2*$E$2+1,2*$E$2+1),3)))</f>
        <v>Player 5</v>
      </c>
      <c r="D1592" s="3" t="str">
        <f ca="1" t="shared" si="16"/>
        <v>Player 27</v>
      </c>
      <c r="E1592" s="3"/>
      <c r="F1592" s="3"/>
      <c r="G1592">
        <f>1+MOD(A1592+D1583-2,2*$E$2+1)</f>
        <v>10</v>
      </c>
    </row>
    <row r="1593" spans="1:7" ht="12.75">
      <c r="A1593" s="3">
        <v>7</v>
      </c>
      <c r="B1593" s="4">
        <f t="shared" si="17"/>
        <v>11</v>
      </c>
      <c r="C1593" s="4" t="str">
        <f ca="1">IF(G1593=$E$2+1,D1584,INDIRECT(ADDRESS(4+MOD(IF(G1593&lt;$E$2+1,G1593,$E$2+$E$2+2-G1593)-A1593+2*$E$2+1,2*$E$2+1),3)))</f>
        <v>Player 5</v>
      </c>
      <c r="D1593" s="3" t="str">
        <f ca="1" t="shared" si="16"/>
        <v>Player 25</v>
      </c>
      <c r="E1593" s="3"/>
      <c r="F1593" s="3"/>
      <c r="G1593">
        <f>1+MOD(A1593+D1583-2,2*$E$2+1)</f>
        <v>11</v>
      </c>
    </row>
    <row r="1594" spans="1:7" ht="12.75">
      <c r="A1594" s="3">
        <v>8</v>
      </c>
      <c r="B1594" s="4">
        <f t="shared" si="17"/>
        <v>12</v>
      </c>
      <c r="C1594" s="4" t="str">
        <f ca="1">IF(G1594=$E$2+1,D1584,INDIRECT(ADDRESS(4+MOD(IF(G1594&lt;$E$2+1,G1594,$E$2+$E$2+2-G1594)-A1594+2*$E$2+1,2*$E$2+1),3)))</f>
        <v>Player 5</v>
      </c>
      <c r="D1594" s="3" t="str">
        <f ca="1" t="shared" si="16"/>
        <v>Player 23</v>
      </c>
      <c r="E1594" s="3"/>
      <c r="F1594" s="3"/>
      <c r="G1594">
        <f>1+MOD(A1594+D1583-2,2*$E$2+1)</f>
        <v>12</v>
      </c>
    </row>
    <row r="1595" spans="1:7" ht="12.75">
      <c r="A1595" s="3">
        <v>9</v>
      </c>
      <c r="B1595" s="4">
        <f t="shared" si="17"/>
        <v>13</v>
      </c>
      <c r="C1595" s="4" t="str">
        <f ca="1">IF(G1595=$E$2+1,D1584,INDIRECT(ADDRESS(4+MOD(IF(G1595&lt;$E$2+1,G1595,$E$2+$E$2+2-G1595)-A1595+2*$E$2+1,2*$E$2+1),3)))</f>
        <v>Player 5</v>
      </c>
      <c r="D1595" s="3" t="str">
        <f ca="1" t="shared" si="16"/>
        <v>Player 21</v>
      </c>
      <c r="E1595" s="3"/>
      <c r="F1595" s="3"/>
      <c r="G1595">
        <f>1+MOD(A1595+D1583-2,2*$E$2+1)</f>
        <v>13</v>
      </c>
    </row>
    <row r="1596" spans="1:7" ht="12.75">
      <c r="A1596" s="3">
        <v>10</v>
      </c>
      <c r="B1596" s="4">
        <f t="shared" si="17"/>
        <v>14</v>
      </c>
      <c r="C1596" s="4" t="str">
        <f ca="1">IF(G1596=$E$2+1,D1584,INDIRECT(ADDRESS(4+MOD(IF(G1596&lt;$E$2+1,G1596,$E$2+$E$2+2-G1596)-A1596+2*$E$2+1,2*$E$2+1),3)))</f>
        <v>Player 5</v>
      </c>
      <c r="D1596" s="3" t="str">
        <f ca="1" t="shared" si="16"/>
        <v>Player 19</v>
      </c>
      <c r="E1596" s="3"/>
      <c r="F1596" s="3"/>
      <c r="G1596">
        <f>1+MOD(A1596+D1583-2,2*$E$2+1)</f>
        <v>14</v>
      </c>
    </row>
    <row r="1597" spans="1:7" ht="12.75">
      <c r="A1597" s="3">
        <v>11</v>
      </c>
      <c r="B1597" s="4">
        <f t="shared" si="17"/>
        <v>15</v>
      </c>
      <c r="C1597" s="4" t="str">
        <f ca="1">IF(G1597=$E$2+1,D1584,INDIRECT(ADDRESS(4+MOD(IF(G1597&lt;$E$2+1,G1597,$E$2+$E$2+2-G1597)-A1597+2*$E$2+1,2*$E$2+1),3)))</f>
        <v>Player 5</v>
      </c>
      <c r="D1597" s="3" t="str">
        <f ca="1" t="shared" si="16"/>
        <v>Player 17</v>
      </c>
      <c r="E1597" s="3"/>
      <c r="F1597" s="3"/>
      <c r="G1597">
        <f>1+MOD(A1597+D1583-2,2*$E$2+1)</f>
        <v>15</v>
      </c>
    </row>
    <row r="1598" spans="1:7" ht="12.75">
      <c r="A1598" s="3">
        <v>12</v>
      </c>
      <c r="B1598" s="4">
        <f t="shared" si="17"/>
        <v>16</v>
      </c>
      <c r="C1598" s="4" t="str">
        <f ca="1">IF(G1598=$E$2+1,D1584,INDIRECT(ADDRESS(4+MOD(IF(G1598&lt;$E$2+1,G1598,$E$2+$E$2+2-G1598)-A1598+2*$E$2+1,2*$E$2+1),3)))</f>
        <v>Player 5</v>
      </c>
      <c r="D1598" s="3" t="str">
        <f ca="1" t="shared" si="16"/>
        <v>Player 15</v>
      </c>
      <c r="E1598" s="3"/>
      <c r="F1598" s="3"/>
      <c r="G1598">
        <f>1+MOD(A1598+D1583-2,2*$E$2+1)</f>
        <v>16</v>
      </c>
    </row>
    <row r="1599" spans="1:7" ht="12.75">
      <c r="A1599" s="3">
        <v>13</v>
      </c>
      <c r="B1599" s="4">
        <f t="shared" si="17"/>
        <v>17</v>
      </c>
      <c r="C1599" s="4" t="str">
        <f ca="1">IF(G1599=$E$2+1,D1584,INDIRECT(ADDRESS(4+MOD(IF(G1599&lt;$E$2+1,G1599,$E$2+$E$2+2-G1599)-A1599+2*$E$2+1,2*$E$2+1),3)))</f>
        <v>Player 5</v>
      </c>
      <c r="D1599" s="3" t="str">
        <f ca="1" t="shared" si="16"/>
        <v>Player 13</v>
      </c>
      <c r="E1599" s="3"/>
      <c r="F1599" s="3"/>
      <c r="G1599">
        <f>1+MOD(A1599+D1583-2,2*$E$2+1)</f>
        <v>17</v>
      </c>
    </row>
    <row r="1600" spans="1:7" ht="12.75">
      <c r="A1600" s="3">
        <v>14</v>
      </c>
      <c r="B1600" s="4">
        <f t="shared" si="17"/>
        <v>18</v>
      </c>
      <c r="C1600" s="4" t="str">
        <f ca="1">IF(G1600=$E$2+1,D1584,INDIRECT(ADDRESS(4+MOD(IF(G1600&lt;$E$2+1,G1600,$E$2+$E$2+2-G1600)-A1600+2*$E$2+1,2*$E$2+1),3)))</f>
        <v>Player 5</v>
      </c>
      <c r="D1600" s="3" t="str">
        <f ca="1" t="shared" si="16"/>
        <v>Player 11</v>
      </c>
      <c r="E1600" s="3"/>
      <c r="F1600" s="3"/>
      <c r="G1600">
        <f>1+MOD(A1600+D1583-2,2*$E$2+1)</f>
        <v>18</v>
      </c>
    </row>
    <row r="1601" spans="1:7" ht="12.75">
      <c r="A1601" s="3">
        <v>15</v>
      </c>
      <c r="B1601" s="4">
        <f t="shared" si="17"/>
        <v>19</v>
      </c>
      <c r="C1601" s="4" t="str">
        <f ca="1">IF(G1601=$E$2+1,D1584,INDIRECT(ADDRESS(4+MOD(IF(G1601&lt;$E$2+1,G1601,$E$2+$E$2+2-G1601)-A1601+2*$E$2+1,2*$E$2+1),3)))</f>
        <v>Player 5</v>
      </c>
      <c r="D1601" s="3" t="str">
        <f ca="1" t="shared" si="16"/>
        <v>Player 9</v>
      </c>
      <c r="E1601" s="3"/>
      <c r="F1601" s="3"/>
      <c r="G1601">
        <f>1+MOD(A1601+D1583-2,2*$E$2+1)</f>
        <v>19</v>
      </c>
    </row>
    <row r="1602" spans="1:7" ht="12.75">
      <c r="A1602" s="3">
        <v>16</v>
      </c>
      <c r="B1602" s="4">
        <f t="shared" si="17"/>
        <v>20</v>
      </c>
      <c r="C1602" s="4" t="str">
        <f ca="1">IF(G1602=$E$2+1,D1584,INDIRECT(ADDRESS(4+MOD(IF(G1602&lt;$E$2+1,G1602,$E$2+$E$2+2-G1602)-A1602+2*$E$2+1,2*$E$2+1),3)))</f>
        <v>Player 5</v>
      </c>
      <c r="D1602" s="3" t="str">
        <f ca="1" t="shared" si="16"/>
        <v>Player 7</v>
      </c>
      <c r="E1602" s="3"/>
      <c r="F1602" s="3"/>
      <c r="G1602">
        <f>1+MOD(A1602+D1583-2,2*$E$2+1)</f>
        <v>20</v>
      </c>
    </row>
    <row r="1603" spans="1:7" ht="12.75">
      <c r="A1603" s="3">
        <v>17</v>
      </c>
      <c r="B1603" s="4">
        <f t="shared" si="17"/>
        <v>0</v>
      </c>
      <c r="C1603" s="4" t="str">
        <f ca="1">IF(G1603=$E$2+1,D1584,INDIRECT(ADDRESS(4+MOD(IF(G1603&lt;$E$2+1,G1603,$E$2+$E$2+2-G1603)-A1603+2*$E$2+1,2*$E$2+1),3)))</f>
        <v>Player 5</v>
      </c>
      <c r="D1603" s="3" t="str">
        <f ca="1" t="shared" si="16"/>
        <v>Rest</v>
      </c>
      <c r="E1603" s="3"/>
      <c r="F1603" s="3"/>
      <c r="G1603">
        <f>1+MOD(A1603+D1583-2,2*$E$2+1)</f>
        <v>21</v>
      </c>
    </row>
    <row r="1604" spans="1:7" ht="12.75">
      <c r="A1604" s="3">
        <v>18</v>
      </c>
      <c r="B1604" s="4">
        <f t="shared" si="17"/>
        <v>20</v>
      </c>
      <c r="C1604" s="4" t="str">
        <f ca="1">IF(G1604=$E$2+1,D1584,INDIRECT(ADDRESS(4+MOD(IF(G1604&lt;$E$2+1,G1604,$E$2+$E$2+2-G1604)-A1604+2*$E$2+1,2*$E$2+1),3)))</f>
        <v>Player 3</v>
      </c>
      <c r="D1604" s="3" t="str">
        <f ca="1" t="shared" si="16"/>
        <v>Player 5</v>
      </c>
      <c r="E1604" s="3"/>
      <c r="F1604" s="3"/>
      <c r="G1604">
        <f>1+MOD(A1604+D1583-2,2*$E$2+1)</f>
        <v>22</v>
      </c>
    </row>
    <row r="1605" spans="1:7" ht="12.75">
      <c r="A1605" s="3">
        <v>19</v>
      </c>
      <c r="B1605" s="4">
        <f t="shared" si="17"/>
        <v>19</v>
      </c>
      <c r="C1605" s="4" t="str">
        <f ca="1">IF(G1605=$E$2+1,D1584,INDIRECT(ADDRESS(4+MOD(IF(G1605&lt;$E$2+1,G1605,$E$2+$E$2+2-G1605)-A1605+2*$E$2+1,2*$E$2+1),3)))</f>
        <v>Player 1</v>
      </c>
      <c r="D1605" s="3" t="str">
        <f ca="1" t="shared" si="16"/>
        <v>Player 5</v>
      </c>
      <c r="E1605" s="3"/>
      <c r="F1605" s="3"/>
      <c r="G1605">
        <f>1+MOD(A1605+D1583-2,2*$E$2+1)</f>
        <v>23</v>
      </c>
    </row>
    <row r="1606" spans="1:7" ht="12.75">
      <c r="A1606" s="3">
        <v>20</v>
      </c>
      <c r="B1606" s="4">
        <f t="shared" si="17"/>
        <v>18</v>
      </c>
      <c r="C1606" s="4" t="str">
        <f ca="1">IF(G1606=$E$2+1,D1584,INDIRECT(ADDRESS(4+MOD(IF(G1606&lt;$E$2+1,G1606,$E$2+$E$2+2-G1606)-A1606+2*$E$2+1,2*$E$2+1),3)))</f>
        <v>Player 40</v>
      </c>
      <c r="D1606" s="3" t="str">
        <f ca="1" t="shared" si="16"/>
        <v>Player 5</v>
      </c>
      <c r="E1606" s="3"/>
      <c r="F1606" s="3"/>
      <c r="G1606">
        <f>1+MOD(A1606+D1583-2,2*$E$2+1)</f>
        <v>24</v>
      </c>
    </row>
    <row r="1607" spans="1:7" ht="12.75">
      <c r="A1607" s="3">
        <v>21</v>
      </c>
      <c r="B1607" s="4">
        <f t="shared" si="17"/>
        <v>17</v>
      </c>
      <c r="C1607" s="4" t="str">
        <f ca="1">IF(G1607=$E$2+1,D1584,INDIRECT(ADDRESS(4+MOD(IF(G1607&lt;$E$2+1,G1607,$E$2+$E$2+2-G1607)-A1607+2*$E$2+1,2*$E$2+1),3)))</f>
        <v>Player 38</v>
      </c>
      <c r="D1607" s="3" t="str">
        <f ca="1" t="shared" si="16"/>
        <v>Player 5</v>
      </c>
      <c r="E1607" s="3"/>
      <c r="F1607" s="3"/>
      <c r="G1607">
        <f>1+MOD(A1607+D1583-2,2*$E$2+1)</f>
        <v>25</v>
      </c>
    </row>
    <row r="1608" spans="1:7" ht="12.75">
      <c r="A1608" s="3">
        <v>22</v>
      </c>
      <c r="B1608" s="4">
        <f>IF(G1608=$E$2+1,0,IF(G1608&lt;$E$2+1,G1608,$E$2+$E$2+2-G1608))</f>
        <v>16</v>
      </c>
      <c r="C1608" s="4" t="str">
        <f ca="1">IF(G1608=$E$2+1,D1584,INDIRECT(ADDRESS(4+MOD(IF(G1608&lt;$E$2+1,G1608,$E$2+$E$2+2-G1608)-A1608+2*$E$2+1,2*$E$2+1),3)))</f>
        <v>Player 36</v>
      </c>
      <c r="D1608" s="3" t="str">
        <f ca="1" t="shared" si="16"/>
        <v>Player 5</v>
      </c>
      <c r="E1608" s="3"/>
      <c r="F1608" s="3"/>
      <c r="G1608">
        <f>1+MOD(A1608+D1583-2,2*$E$2+1)</f>
        <v>26</v>
      </c>
    </row>
    <row r="1609" spans="1:7" ht="12.75">
      <c r="A1609" s="3">
        <v>23</v>
      </c>
      <c r="B1609" s="4">
        <f>IF(G1609=$E$2+1,0,IF(G1609&lt;$E$2+1,G1609,$E$2+$E$2+2-G1609))</f>
        <v>15</v>
      </c>
      <c r="C1609" s="4" t="str">
        <f ca="1">IF(G1609=$E$2+1,D1584,INDIRECT(ADDRESS(4+MOD(IF(G1609&lt;$E$2+1,G1609,$E$2+$E$2+2-G1609)-A1609+2*$E$2+1,2*$E$2+1),3)))</f>
        <v>Player 34</v>
      </c>
      <c r="D1609" s="3" t="str">
        <f ca="1" t="shared" si="16"/>
        <v>Player 5</v>
      </c>
      <c r="E1609" s="3"/>
      <c r="F1609" s="3"/>
      <c r="G1609">
        <f>1+MOD(A1609+D1583-2,2*$E$2+1)</f>
        <v>27</v>
      </c>
    </row>
    <row r="1610" spans="1:7" ht="12.75">
      <c r="A1610" s="3">
        <v>24</v>
      </c>
      <c r="B1610" s="4">
        <f aca="true" t="shared" si="18" ref="B1610:B1627">IF(G1610=$E$2+1,0,IF(G1610&lt;$E$2+1,G1610,$E$2+$E$2+2-G1610))</f>
        <v>14</v>
      </c>
      <c r="C1610" s="4" t="str">
        <f ca="1">IF(G1610=$E$2+1,D1584,INDIRECT(ADDRESS(4+MOD(IF(G1610&lt;$E$2+1,G1610,$E$2+$E$2+2-G1610)-A1610+2*$E$2+1,2*$E$2+1),3)))</f>
        <v>Player 32</v>
      </c>
      <c r="D1610" s="3" t="str">
        <f ca="1" t="shared" si="16"/>
        <v>Player 5</v>
      </c>
      <c r="E1610" s="3"/>
      <c r="F1610" s="3"/>
      <c r="G1610">
        <f>1+MOD(A1610+D1583-2,2*$E$2+1)</f>
        <v>28</v>
      </c>
    </row>
    <row r="1611" spans="1:7" ht="12.75">
      <c r="A1611" s="3">
        <v>25</v>
      </c>
      <c r="B1611" s="4">
        <f t="shared" si="18"/>
        <v>13</v>
      </c>
      <c r="C1611" s="4" t="str">
        <f ca="1">IF(G1611=$E$2+1,D1584,INDIRECT(ADDRESS(4+MOD(IF(G1611&lt;$E$2+1,G1611,$E$2+$E$2+2-G1611)-A1611+2*$E$2+1,2*$E$2+1),3)))</f>
        <v>Player 30</v>
      </c>
      <c r="D1611" s="3" t="str">
        <f ca="1" t="shared" si="16"/>
        <v>Player 5</v>
      </c>
      <c r="E1611" s="3"/>
      <c r="F1611" s="3"/>
      <c r="G1611">
        <f>1+MOD(A1611+D1583-2,2*$E$2+1)</f>
        <v>29</v>
      </c>
    </row>
    <row r="1612" spans="1:7" ht="12.75">
      <c r="A1612" s="3">
        <v>26</v>
      </c>
      <c r="B1612" s="4">
        <f t="shared" si="18"/>
        <v>12</v>
      </c>
      <c r="C1612" s="4" t="str">
        <f ca="1">IF(G1612=$E$2+1,D1584,INDIRECT(ADDRESS(4+MOD(IF(G1612&lt;$E$2+1,G1612,$E$2+$E$2+2-G1612)-A1612+2*$E$2+1,2*$E$2+1),3)))</f>
        <v>Player 28</v>
      </c>
      <c r="D1612" s="3" t="str">
        <f ca="1" t="shared" si="16"/>
        <v>Player 5</v>
      </c>
      <c r="E1612" s="3"/>
      <c r="F1612" s="3"/>
      <c r="G1612">
        <f>1+MOD(A1612+D1583-2,2*$E$2+1)</f>
        <v>30</v>
      </c>
    </row>
    <row r="1613" spans="1:7" ht="12.75">
      <c r="A1613" s="3">
        <v>27</v>
      </c>
      <c r="B1613" s="4">
        <f t="shared" si="18"/>
        <v>11</v>
      </c>
      <c r="C1613" s="4" t="str">
        <f ca="1">IF(G1613=$E$2+1,D1584,INDIRECT(ADDRESS(4+MOD(IF(G1613&lt;$E$2+1,G1613,$E$2+$E$2+2-G1613)-A1613+2*$E$2+1,2*$E$2+1),3)))</f>
        <v>Player 26</v>
      </c>
      <c r="D1613" s="3" t="str">
        <f ca="1" t="shared" si="16"/>
        <v>Player 5</v>
      </c>
      <c r="E1613" s="3"/>
      <c r="F1613" s="3"/>
      <c r="G1613">
        <f>1+MOD(A1613+D1583-2,2*$E$2+1)</f>
        <v>31</v>
      </c>
    </row>
    <row r="1614" spans="1:7" ht="12.75">
      <c r="A1614" s="3">
        <v>28</v>
      </c>
      <c r="B1614" s="4">
        <f t="shared" si="18"/>
        <v>10</v>
      </c>
      <c r="C1614" s="4" t="str">
        <f ca="1">IF(G1614=$E$2+1,D1584,INDIRECT(ADDRESS(4+MOD(IF(G1614&lt;$E$2+1,G1614,$E$2+$E$2+2-G1614)-A1614+2*$E$2+1,2*$E$2+1),3)))</f>
        <v>Player 24</v>
      </c>
      <c r="D1614" s="3" t="str">
        <f ca="1" t="shared" si="16"/>
        <v>Player 5</v>
      </c>
      <c r="E1614" s="3"/>
      <c r="F1614" s="3"/>
      <c r="G1614">
        <f>1+MOD(A1614+D1583-2,2*$E$2+1)</f>
        <v>32</v>
      </c>
    </row>
    <row r="1615" spans="1:7" ht="12.75">
      <c r="A1615" s="3">
        <v>29</v>
      </c>
      <c r="B1615" s="4">
        <f t="shared" si="18"/>
        <v>9</v>
      </c>
      <c r="C1615" s="4" t="str">
        <f ca="1">IF(G1615=$E$2+1,D1584,INDIRECT(ADDRESS(4+MOD(IF(G1615&lt;$E$2+1,G1615,$E$2+$E$2+2-G1615)-A1615+2*$E$2+1,2*$E$2+1),3)))</f>
        <v>Player 22</v>
      </c>
      <c r="D1615" s="3" t="str">
        <f ca="1" t="shared" si="16"/>
        <v>Player 5</v>
      </c>
      <c r="E1615" s="3"/>
      <c r="F1615" s="3"/>
      <c r="G1615">
        <f>1+MOD(A1615+D1583-2,2*$E$2+1)</f>
        <v>33</v>
      </c>
    </row>
    <row r="1616" spans="1:7" ht="12.75">
      <c r="A1616" s="3">
        <v>30</v>
      </c>
      <c r="B1616" s="4">
        <f t="shared" si="18"/>
        <v>8</v>
      </c>
      <c r="C1616" s="4" t="str">
        <f ca="1">IF(G1616=$E$2+1,D1584,INDIRECT(ADDRESS(4+MOD(IF(G1616&lt;$E$2+1,G1616,$E$2+$E$2+2-G1616)-A1616+2*$E$2+1,2*$E$2+1),3)))</f>
        <v>Player 20</v>
      </c>
      <c r="D1616" s="3" t="str">
        <f ca="1">IF(G1616=$E$2+1,$F$3,INDIRECT(ADDRESS(4+MOD(IF(G1616&lt;$E$2+1,$E$2+$E$2+2-G1616,G1616)-A1616+2*$E$2+1,2*$E$2+1),3)))</f>
        <v>Player 5</v>
      </c>
      <c r="E1616" s="3"/>
      <c r="F1616" s="3"/>
      <c r="G1616">
        <f>1+MOD(A1616+D1583-2,2*$E$2+1)</f>
        <v>34</v>
      </c>
    </row>
    <row r="1617" spans="1:7" ht="12.75">
      <c r="A1617" s="3">
        <v>31</v>
      </c>
      <c r="B1617" s="4">
        <f t="shared" si="18"/>
        <v>7</v>
      </c>
      <c r="C1617" s="4" t="str">
        <f ca="1">IF(G1617=$E$2+1,D1584,INDIRECT(ADDRESS(4+MOD(IF(G1617&lt;$E$2+1,G1617,$E$2+$E$2+2-G1617)-A1617+2*$E$2+1,2*$E$2+1),3)))</f>
        <v>Player 18</v>
      </c>
      <c r="D1617" s="3" t="str">
        <f ca="1">IF(G1617=$E$2+1,$F$3,INDIRECT(ADDRESS(4+MOD(IF(G1617&lt;$E$2+1,$E$2+$E$2+2-G1617,G1617)-A1617+2*$E$2+1,2*$E$2+1),3)))</f>
        <v>Player 5</v>
      </c>
      <c r="E1617" s="3"/>
      <c r="F1617" s="3"/>
      <c r="G1617">
        <f>1+MOD(A1617+D1583-2,2*$E$2+1)</f>
        <v>35</v>
      </c>
    </row>
    <row r="1618" spans="1:7" ht="12.75">
      <c r="A1618" s="3">
        <v>32</v>
      </c>
      <c r="B1618" s="4">
        <f t="shared" si="18"/>
        <v>6</v>
      </c>
      <c r="C1618" s="4" t="str">
        <f ca="1">IF(G1618=$E$2+1,D1584,INDIRECT(ADDRESS(4+MOD(IF(G1618&lt;$E$2+1,G1618,$E$2+$E$2+2-G1618)-A1618+2*$E$2+1,2*$E$2+1),3)))</f>
        <v>Player 16</v>
      </c>
      <c r="D1618" s="3" t="str">
        <f aca="true" ca="1" t="shared" si="19" ref="D1618:D1627">IF(G1618=$E$2+1,$F$3,INDIRECT(ADDRESS(4+MOD(IF(G1618&lt;$E$2+1,$E$2+$E$2+2-G1618,G1618)-A1618+2*$E$2+1,2*$E$2+1),3)))</f>
        <v>Player 5</v>
      </c>
      <c r="E1618" s="3"/>
      <c r="F1618" s="3"/>
      <c r="G1618">
        <f>1+MOD(A1618+D1583-2,2*$E$2+1)</f>
        <v>36</v>
      </c>
    </row>
    <row r="1619" spans="1:7" ht="12.75">
      <c r="A1619" s="3">
        <v>33</v>
      </c>
      <c r="B1619" s="4">
        <f t="shared" si="18"/>
        <v>5</v>
      </c>
      <c r="C1619" s="4" t="str">
        <f ca="1">IF(G1619=$E$2+1,D1584,INDIRECT(ADDRESS(4+MOD(IF(G1619&lt;$E$2+1,G1619,$E$2+$E$2+2-G1619)-A1619+2*$E$2+1,2*$E$2+1),3)))</f>
        <v>Player 14</v>
      </c>
      <c r="D1619" s="3" t="str">
        <f ca="1" t="shared" si="19"/>
        <v>Player 5</v>
      </c>
      <c r="E1619" s="3"/>
      <c r="F1619" s="3"/>
      <c r="G1619">
        <f>1+MOD(A1619+D1583-2,2*$E$2+1)</f>
        <v>37</v>
      </c>
    </row>
    <row r="1620" spans="1:7" ht="12.75">
      <c r="A1620" s="3">
        <v>34</v>
      </c>
      <c r="B1620" s="4">
        <f t="shared" si="18"/>
        <v>4</v>
      </c>
      <c r="C1620" s="4" t="str">
        <f ca="1">IF(G1620=$E$2+1,D1584,INDIRECT(ADDRESS(4+MOD(IF(G1620&lt;$E$2+1,G1620,$E$2+$E$2+2-G1620)-A1620+2*$E$2+1,2*$E$2+1),3)))</f>
        <v>Player 12</v>
      </c>
      <c r="D1620" s="3" t="str">
        <f ca="1" t="shared" si="19"/>
        <v>Player 5</v>
      </c>
      <c r="E1620" s="3"/>
      <c r="F1620" s="3"/>
      <c r="G1620">
        <f>1+MOD(A1620+D1583-2,2*$E$2+1)</f>
        <v>38</v>
      </c>
    </row>
    <row r="1621" spans="1:7" ht="12.75">
      <c r="A1621" s="3">
        <v>35</v>
      </c>
      <c r="B1621" s="4">
        <f t="shared" si="18"/>
        <v>3</v>
      </c>
      <c r="C1621" s="4" t="str">
        <f ca="1">IF(G1621=$E$2+1,D1584,INDIRECT(ADDRESS(4+MOD(IF(G1621&lt;$E$2+1,G1621,$E$2+$E$2+2-G1621)-A1621+2*$E$2+1,2*$E$2+1),3)))</f>
        <v>Player 10</v>
      </c>
      <c r="D1621" s="3" t="str">
        <f ca="1" t="shared" si="19"/>
        <v>Player 5</v>
      </c>
      <c r="E1621" s="3"/>
      <c r="F1621" s="3"/>
      <c r="G1621">
        <f>1+MOD(A1621+D1583-2,2*$E$2+1)</f>
        <v>39</v>
      </c>
    </row>
    <row r="1622" spans="1:7" ht="12.75">
      <c r="A1622" s="3">
        <v>36</v>
      </c>
      <c r="B1622" s="4">
        <f t="shared" si="18"/>
        <v>2</v>
      </c>
      <c r="C1622" s="4" t="str">
        <f ca="1">IF(G1622=$E$2+1,D1584,INDIRECT(ADDRESS(4+MOD(IF(G1622&lt;$E$2+1,G1622,$E$2+$E$2+2-G1622)-A1622+2*$E$2+1,2*$E$2+1),3)))</f>
        <v>Player 8</v>
      </c>
      <c r="D1622" s="3" t="str">
        <f ca="1" t="shared" si="19"/>
        <v>Player 5</v>
      </c>
      <c r="E1622" s="3"/>
      <c r="F1622" s="3"/>
      <c r="G1622">
        <f>1+MOD(A1622+D1583-2,2*$E$2+1)</f>
        <v>40</v>
      </c>
    </row>
    <row r="1623" spans="1:7" ht="12.75">
      <c r="A1623" s="3">
        <v>37</v>
      </c>
      <c r="B1623" s="4">
        <f t="shared" si="18"/>
        <v>1</v>
      </c>
      <c r="C1623" s="4" t="str">
        <f ca="1">IF(G1623=$E$2+1,D1584,INDIRECT(ADDRESS(4+MOD(IF(G1623&lt;$E$2+1,G1623,$E$2+$E$2+2-G1623)-A1623+2*$E$2+1,2*$E$2+1),3)))</f>
        <v>Player 6</v>
      </c>
      <c r="D1623" s="3" t="str">
        <f ca="1" t="shared" si="19"/>
        <v>Player 5</v>
      </c>
      <c r="E1623" s="3"/>
      <c r="F1623" s="3"/>
      <c r="G1623">
        <f>1+MOD(A1623+D1583-2,2*$E$2+1)</f>
        <v>41</v>
      </c>
    </row>
    <row r="1624" spans="1:7" ht="12.75">
      <c r="A1624" s="3">
        <v>38</v>
      </c>
      <c r="B1624" s="4">
        <f t="shared" si="18"/>
        <v>1</v>
      </c>
      <c r="C1624" s="4" t="str">
        <f ca="1">IF(G1624=$E$2+1,D1584,INDIRECT(ADDRESS(4+MOD(IF(G1624&lt;$E$2+1,G1624,$E$2+$E$2+2-G1624)-A1624+2*$E$2+1,2*$E$2+1),3)))</f>
        <v>Player 5</v>
      </c>
      <c r="D1624" s="3" t="str">
        <f ca="1" t="shared" si="19"/>
        <v>Player 4</v>
      </c>
      <c r="E1624" s="3"/>
      <c r="F1624" s="3"/>
      <c r="G1624">
        <f>1+MOD(A1624+D1583-2,2*$E$2+1)</f>
        <v>1</v>
      </c>
    </row>
    <row r="1625" spans="1:7" ht="12.75">
      <c r="A1625" s="3">
        <v>39</v>
      </c>
      <c r="B1625" s="4">
        <f t="shared" si="18"/>
        <v>2</v>
      </c>
      <c r="C1625" s="4" t="str">
        <f ca="1">IF(G1625=$E$2+1,D1584,INDIRECT(ADDRESS(4+MOD(IF(G1625&lt;$E$2+1,G1625,$E$2+$E$2+2-G1625)-A1625+2*$E$2+1,2*$E$2+1),3)))</f>
        <v>Player 5</v>
      </c>
      <c r="D1625" s="3" t="str">
        <f ca="1" t="shared" si="19"/>
        <v>Player 2</v>
      </c>
      <c r="E1625" s="3"/>
      <c r="F1625" s="3"/>
      <c r="G1625">
        <f>1+MOD(A1625+D1583-2,2*$E$2+1)</f>
        <v>2</v>
      </c>
    </row>
    <row r="1626" spans="1:7" ht="12.75">
      <c r="A1626" s="3">
        <v>40</v>
      </c>
      <c r="B1626" s="4">
        <f t="shared" si="18"/>
        <v>3</v>
      </c>
      <c r="C1626" s="4" t="str">
        <f ca="1">IF(G1626=$E$2+1,D1584,INDIRECT(ADDRESS(4+MOD(IF(G1626&lt;$E$2+1,G1626,$E$2+$E$2+2-G1626)-A1626+2*$E$2+1,2*$E$2+1),3)))</f>
        <v>Player 5</v>
      </c>
      <c r="D1626" s="3" t="str">
        <f ca="1" t="shared" si="19"/>
        <v>Player 41 or Rest</v>
      </c>
      <c r="E1626" s="3"/>
      <c r="F1626" s="3"/>
      <c r="G1626">
        <f>1+MOD(A1626+D1583-2,2*$E$2+1)</f>
        <v>3</v>
      </c>
    </row>
    <row r="1627" spans="1:7" ht="12.75">
      <c r="A1627" s="3">
        <v>41</v>
      </c>
      <c r="B1627" s="4">
        <f t="shared" si="18"/>
        <v>4</v>
      </c>
      <c r="C1627" s="4" t="str">
        <f ca="1">IF(G1627=$E$2+1,D1584,INDIRECT(ADDRESS(4+MOD(IF(G1627&lt;$E$2+1,G1627,$E$2+$E$2+2-G1627)-A1627+2*$E$2+1,2*$E$2+1),3)))</f>
        <v>Player 5</v>
      </c>
      <c r="D1627" s="3" t="str">
        <f ca="1" t="shared" si="19"/>
        <v>Player 39</v>
      </c>
      <c r="E1627" s="3"/>
      <c r="F1627" s="3"/>
      <c r="G1627">
        <f>1+MOD(A1627+D1583-2,2*$E$2+1)</f>
        <v>4</v>
      </c>
    </row>
    <row r="1636" spans="1:6" ht="12.75">
      <c r="A1636" t="s">
        <v>45</v>
      </c>
      <c r="C1636" s="1" t="s">
        <v>46</v>
      </c>
      <c r="D1636" s="2">
        <v>6</v>
      </c>
      <c r="F1636"/>
    </row>
    <row r="1637" spans="3:6" ht="12.75">
      <c r="C1637" s="1" t="s">
        <v>47</v>
      </c>
      <c r="D1637" s="2" t="str">
        <f ca="1">INDIRECT(ADDRESS(3+D1636,3))</f>
        <v>Player 6</v>
      </c>
      <c r="F1637"/>
    </row>
    <row r="1638" ht="12.75">
      <c r="F1638"/>
    </row>
    <row r="1639" spans="1:7" ht="12.75">
      <c r="A1639" s="3" t="s">
        <v>59</v>
      </c>
      <c r="B1639" s="13" t="s">
        <v>5</v>
      </c>
      <c r="C1639" s="4" t="s">
        <v>11</v>
      </c>
      <c r="D1639" s="3" t="s">
        <v>10</v>
      </c>
      <c r="E1639" s="5" t="s">
        <v>3</v>
      </c>
      <c r="F1639" s="3" t="s">
        <v>4</v>
      </c>
      <c r="G1639" t="s">
        <v>48</v>
      </c>
    </row>
    <row r="1640" spans="1:7" ht="12.75">
      <c r="A1640" s="16">
        <v>1</v>
      </c>
      <c r="B1640" s="15">
        <f>IF(G1640=$E$2+1,0,IF(G1640&lt;$E$2+1,G1640,$E$2+$E$2+2-G1640))</f>
        <v>6</v>
      </c>
      <c r="C1640" s="15" t="str">
        <f ca="1">IF(G1640=$E$2+1,D1637,INDIRECT(ADDRESS(4+MOD(IF(G1640&lt;$E$2+1,G1640,$E$2+$E$2+2-G1640)-A1640+2*$E$2+1,2*$E$2+1),3)))</f>
        <v>Player 6</v>
      </c>
      <c r="D1640" s="16" t="str">
        <f aca="true" ca="1" t="shared" si="20" ref="D1640:D1668">IF(G1640=$E$2+1,$F$3,INDIRECT(ADDRESS(4+MOD(IF(G1640&lt;$E$2+1,$E$2+$E$2+2-G1640,G1640)-A1640+2*$E$2+1,2*$E$2+1),3)))</f>
        <v>Player 36</v>
      </c>
      <c r="E1640" s="17"/>
      <c r="F1640" s="16"/>
      <c r="G1640">
        <f>1+MOD(A1640+D1636-2,2*$E$2+1)</f>
        <v>6</v>
      </c>
    </row>
    <row r="1641" spans="1:7" ht="12.75">
      <c r="A1641" s="3">
        <v>2</v>
      </c>
      <c r="B1641" s="4">
        <f aca="true" t="shared" si="21" ref="B1641:B1660">IF(G1641=$E$2+1,0,IF(G1641&lt;$E$2+1,G1641,$E$2+$E$2+2-G1641))</f>
        <v>7</v>
      </c>
      <c r="C1641" s="4" t="str">
        <f ca="1">IF(G1641=$E$2+1,D1637,INDIRECT(ADDRESS(4+MOD(IF(G1641&lt;$E$2+1,G1641,$E$2+$E$2+2-G1641)-A1641+2*$E$2+1,2*$E$2+1),3)))</f>
        <v>Player 6</v>
      </c>
      <c r="D1641" s="3" t="str">
        <f ca="1" t="shared" si="20"/>
        <v>Player 34</v>
      </c>
      <c r="E1641" s="5"/>
      <c r="F1641" s="3"/>
      <c r="G1641">
        <f>1+MOD(A1641+D1636-2,2*$E$2+1)</f>
        <v>7</v>
      </c>
    </row>
    <row r="1642" spans="1:7" ht="12.75">
      <c r="A1642" s="3">
        <v>3</v>
      </c>
      <c r="B1642" s="4">
        <f t="shared" si="21"/>
        <v>8</v>
      </c>
      <c r="C1642" s="4" t="str">
        <f ca="1">IF(G1642=$E$2+1,D1637,INDIRECT(ADDRESS(4+MOD(IF(G1642&lt;$E$2+1,G1642,$E$2+$E$2+2-G1642)-A1642+2*$E$2+1,2*$E$2+1),3)))</f>
        <v>Player 6</v>
      </c>
      <c r="D1642" s="3" t="str">
        <f ca="1" t="shared" si="20"/>
        <v>Player 32</v>
      </c>
      <c r="E1642" s="3"/>
      <c r="F1642" s="3"/>
      <c r="G1642">
        <f>1+MOD(A1642+D1636-2,2*$E$2+1)</f>
        <v>8</v>
      </c>
    </row>
    <row r="1643" spans="1:7" ht="12.75">
      <c r="A1643" s="3">
        <v>4</v>
      </c>
      <c r="B1643" s="4">
        <f t="shared" si="21"/>
        <v>9</v>
      </c>
      <c r="C1643" s="4" t="str">
        <f ca="1">IF(G1643=$E$2+1,D1637,INDIRECT(ADDRESS(4+MOD(IF(G1643&lt;$E$2+1,G1643,$E$2+$E$2+2-G1643)-A1643+2*$E$2+1,2*$E$2+1),3)))</f>
        <v>Player 6</v>
      </c>
      <c r="D1643" s="3" t="str">
        <f ca="1" t="shared" si="20"/>
        <v>Player 30</v>
      </c>
      <c r="E1643" s="3"/>
      <c r="F1643" s="3"/>
      <c r="G1643">
        <f>1+MOD(A1643+D1636-2,2*$E$2+1)</f>
        <v>9</v>
      </c>
    </row>
    <row r="1644" spans="1:7" ht="12.75">
      <c r="A1644" s="3">
        <v>5</v>
      </c>
      <c r="B1644" s="4">
        <f t="shared" si="21"/>
        <v>10</v>
      </c>
      <c r="C1644" s="4" t="str">
        <f ca="1">IF(G1644=$E$2+1,D1637,INDIRECT(ADDRESS(4+MOD(IF(G1644&lt;$E$2+1,G1644,$E$2+$E$2+2-G1644)-A1644+2*$E$2+1,2*$E$2+1),3)))</f>
        <v>Player 6</v>
      </c>
      <c r="D1644" s="3" t="str">
        <f ca="1" t="shared" si="20"/>
        <v>Player 28</v>
      </c>
      <c r="E1644" s="3"/>
      <c r="F1644" s="3"/>
      <c r="G1644">
        <f>1+MOD(A1644+D1636-2,2*$E$2+1)</f>
        <v>10</v>
      </c>
    </row>
    <row r="1645" spans="1:7" ht="12.75">
      <c r="A1645" s="3">
        <v>6</v>
      </c>
      <c r="B1645" s="4">
        <f t="shared" si="21"/>
        <v>11</v>
      </c>
      <c r="C1645" s="4" t="str">
        <f ca="1">IF(G1645=$E$2+1,D1637,INDIRECT(ADDRESS(4+MOD(IF(G1645&lt;$E$2+1,G1645,$E$2+$E$2+2-G1645)-A1645+2*$E$2+1,2*$E$2+1),3)))</f>
        <v>Player 6</v>
      </c>
      <c r="D1645" s="3" t="str">
        <f ca="1" t="shared" si="20"/>
        <v>Player 26</v>
      </c>
      <c r="E1645" s="3"/>
      <c r="F1645" s="3"/>
      <c r="G1645">
        <f>1+MOD(A1645+D1636-2,2*$E$2+1)</f>
        <v>11</v>
      </c>
    </row>
    <row r="1646" spans="1:7" ht="12.75">
      <c r="A1646" s="3">
        <v>7</v>
      </c>
      <c r="B1646" s="4">
        <f t="shared" si="21"/>
        <v>12</v>
      </c>
      <c r="C1646" s="4" t="str">
        <f ca="1">IF(G1646=$E$2+1,D1637,INDIRECT(ADDRESS(4+MOD(IF(G1646&lt;$E$2+1,G1646,$E$2+$E$2+2-G1646)-A1646+2*$E$2+1,2*$E$2+1),3)))</f>
        <v>Player 6</v>
      </c>
      <c r="D1646" s="3" t="str">
        <f ca="1" t="shared" si="20"/>
        <v>Player 24</v>
      </c>
      <c r="E1646" s="3"/>
      <c r="F1646" s="3"/>
      <c r="G1646">
        <f>1+MOD(A1646+D1636-2,2*$E$2+1)</f>
        <v>12</v>
      </c>
    </row>
    <row r="1647" spans="1:7" ht="12.75">
      <c r="A1647" s="3">
        <v>8</v>
      </c>
      <c r="B1647" s="4">
        <f t="shared" si="21"/>
        <v>13</v>
      </c>
      <c r="C1647" s="4" t="str">
        <f ca="1">IF(G1647=$E$2+1,D1637,INDIRECT(ADDRESS(4+MOD(IF(G1647&lt;$E$2+1,G1647,$E$2+$E$2+2-G1647)-A1647+2*$E$2+1,2*$E$2+1),3)))</f>
        <v>Player 6</v>
      </c>
      <c r="D1647" s="3" t="str">
        <f ca="1" t="shared" si="20"/>
        <v>Player 22</v>
      </c>
      <c r="E1647" s="3"/>
      <c r="F1647" s="3"/>
      <c r="G1647">
        <f>1+MOD(A1647+D1636-2,2*$E$2+1)</f>
        <v>13</v>
      </c>
    </row>
    <row r="1648" spans="1:7" ht="12.75">
      <c r="A1648" s="3">
        <v>9</v>
      </c>
      <c r="B1648" s="4">
        <f t="shared" si="21"/>
        <v>14</v>
      </c>
      <c r="C1648" s="4" t="str">
        <f ca="1">IF(G1648=$E$2+1,D1637,INDIRECT(ADDRESS(4+MOD(IF(G1648&lt;$E$2+1,G1648,$E$2+$E$2+2-G1648)-A1648+2*$E$2+1,2*$E$2+1),3)))</f>
        <v>Player 6</v>
      </c>
      <c r="D1648" s="3" t="str">
        <f ca="1" t="shared" si="20"/>
        <v>Player 20</v>
      </c>
      <c r="E1648" s="3"/>
      <c r="F1648" s="3"/>
      <c r="G1648">
        <f>1+MOD(A1648+D1636-2,2*$E$2+1)</f>
        <v>14</v>
      </c>
    </row>
    <row r="1649" spans="1:7" ht="12.75">
      <c r="A1649" s="3">
        <v>10</v>
      </c>
      <c r="B1649" s="4">
        <f t="shared" si="21"/>
        <v>15</v>
      </c>
      <c r="C1649" s="4" t="str">
        <f ca="1">IF(G1649=$E$2+1,D1637,INDIRECT(ADDRESS(4+MOD(IF(G1649&lt;$E$2+1,G1649,$E$2+$E$2+2-G1649)-A1649+2*$E$2+1,2*$E$2+1),3)))</f>
        <v>Player 6</v>
      </c>
      <c r="D1649" s="3" t="str">
        <f ca="1" t="shared" si="20"/>
        <v>Player 18</v>
      </c>
      <c r="E1649" s="3"/>
      <c r="F1649" s="3"/>
      <c r="G1649">
        <f>1+MOD(A1649+D1636-2,2*$E$2+1)</f>
        <v>15</v>
      </c>
    </row>
    <row r="1650" spans="1:7" ht="12.75">
      <c r="A1650" s="3">
        <v>11</v>
      </c>
      <c r="B1650" s="4">
        <f t="shared" si="21"/>
        <v>16</v>
      </c>
      <c r="C1650" s="4" t="str">
        <f ca="1">IF(G1650=$E$2+1,D1637,INDIRECT(ADDRESS(4+MOD(IF(G1650&lt;$E$2+1,G1650,$E$2+$E$2+2-G1650)-A1650+2*$E$2+1,2*$E$2+1),3)))</f>
        <v>Player 6</v>
      </c>
      <c r="D1650" s="3" t="str">
        <f ca="1" t="shared" si="20"/>
        <v>Player 16</v>
      </c>
      <c r="E1650" s="3"/>
      <c r="F1650" s="3"/>
      <c r="G1650">
        <f>1+MOD(A1650+D1636-2,2*$E$2+1)</f>
        <v>16</v>
      </c>
    </row>
    <row r="1651" spans="1:7" ht="12.75">
      <c r="A1651" s="3">
        <v>12</v>
      </c>
      <c r="B1651" s="4">
        <f t="shared" si="21"/>
        <v>17</v>
      </c>
      <c r="C1651" s="4" t="str">
        <f ca="1">IF(G1651=$E$2+1,D1637,INDIRECT(ADDRESS(4+MOD(IF(G1651&lt;$E$2+1,G1651,$E$2+$E$2+2-G1651)-A1651+2*$E$2+1,2*$E$2+1),3)))</f>
        <v>Player 6</v>
      </c>
      <c r="D1651" s="3" t="str">
        <f ca="1" t="shared" si="20"/>
        <v>Player 14</v>
      </c>
      <c r="E1651" s="3"/>
      <c r="F1651" s="3"/>
      <c r="G1651">
        <f>1+MOD(A1651+D1636-2,2*$E$2+1)</f>
        <v>17</v>
      </c>
    </row>
    <row r="1652" spans="1:7" ht="12.75">
      <c r="A1652" s="3">
        <v>13</v>
      </c>
      <c r="B1652" s="4">
        <f t="shared" si="21"/>
        <v>18</v>
      </c>
      <c r="C1652" s="4" t="str">
        <f ca="1">IF(G1652=$E$2+1,D1637,INDIRECT(ADDRESS(4+MOD(IF(G1652&lt;$E$2+1,G1652,$E$2+$E$2+2-G1652)-A1652+2*$E$2+1,2*$E$2+1),3)))</f>
        <v>Player 6</v>
      </c>
      <c r="D1652" s="3" t="str">
        <f ca="1" t="shared" si="20"/>
        <v>Player 12</v>
      </c>
      <c r="E1652" s="3"/>
      <c r="F1652" s="3"/>
      <c r="G1652">
        <f>1+MOD(A1652+D1636-2,2*$E$2+1)</f>
        <v>18</v>
      </c>
    </row>
    <row r="1653" spans="1:7" ht="12.75">
      <c r="A1653" s="3">
        <v>14</v>
      </c>
      <c r="B1653" s="4">
        <f t="shared" si="21"/>
        <v>19</v>
      </c>
      <c r="C1653" s="4" t="str">
        <f ca="1">IF(G1653=$E$2+1,D1637,INDIRECT(ADDRESS(4+MOD(IF(G1653&lt;$E$2+1,G1653,$E$2+$E$2+2-G1653)-A1653+2*$E$2+1,2*$E$2+1),3)))</f>
        <v>Player 6</v>
      </c>
      <c r="D1653" s="3" t="str">
        <f ca="1" t="shared" si="20"/>
        <v>Player 10</v>
      </c>
      <c r="E1653" s="3"/>
      <c r="F1653" s="3"/>
      <c r="G1653">
        <f>1+MOD(A1653+D1636-2,2*$E$2+1)</f>
        <v>19</v>
      </c>
    </row>
    <row r="1654" spans="1:7" ht="12.75">
      <c r="A1654" s="3">
        <v>15</v>
      </c>
      <c r="B1654" s="4">
        <f t="shared" si="21"/>
        <v>20</v>
      </c>
      <c r="C1654" s="4" t="str">
        <f ca="1">IF(G1654=$E$2+1,D1637,INDIRECT(ADDRESS(4+MOD(IF(G1654&lt;$E$2+1,G1654,$E$2+$E$2+2-G1654)-A1654+2*$E$2+1,2*$E$2+1),3)))</f>
        <v>Player 6</v>
      </c>
      <c r="D1654" s="3" t="str">
        <f ca="1" t="shared" si="20"/>
        <v>Player 8</v>
      </c>
      <c r="E1654" s="3"/>
      <c r="F1654" s="3"/>
      <c r="G1654">
        <f>1+MOD(A1654+D1636-2,2*$E$2+1)</f>
        <v>20</v>
      </c>
    </row>
    <row r="1655" spans="1:7" ht="12.75">
      <c r="A1655" s="3">
        <v>16</v>
      </c>
      <c r="B1655" s="4">
        <f t="shared" si="21"/>
        <v>0</v>
      </c>
      <c r="C1655" s="4" t="str">
        <f ca="1">IF(G1655=$E$2+1,D1637,INDIRECT(ADDRESS(4+MOD(IF(G1655&lt;$E$2+1,G1655,$E$2+$E$2+2-G1655)-A1655+2*$E$2+1,2*$E$2+1),3)))</f>
        <v>Player 6</v>
      </c>
      <c r="D1655" s="3" t="str">
        <f ca="1" t="shared" si="20"/>
        <v>Rest</v>
      </c>
      <c r="E1655" s="3"/>
      <c r="F1655" s="3"/>
      <c r="G1655">
        <f>1+MOD(A1655+D1636-2,2*$E$2+1)</f>
        <v>21</v>
      </c>
    </row>
    <row r="1656" spans="1:7" ht="12.75">
      <c r="A1656" s="3">
        <v>17</v>
      </c>
      <c r="B1656" s="4">
        <f t="shared" si="21"/>
        <v>20</v>
      </c>
      <c r="C1656" s="4" t="str">
        <f ca="1">IF(G1656=$E$2+1,D1637,INDIRECT(ADDRESS(4+MOD(IF(G1656&lt;$E$2+1,G1656,$E$2+$E$2+2-G1656)-A1656+2*$E$2+1,2*$E$2+1),3)))</f>
        <v>Player 4</v>
      </c>
      <c r="D1656" s="3" t="str">
        <f ca="1" t="shared" si="20"/>
        <v>Player 6</v>
      </c>
      <c r="E1656" s="3"/>
      <c r="F1656" s="3"/>
      <c r="G1656">
        <f>1+MOD(A1656+D1636-2,2*$E$2+1)</f>
        <v>22</v>
      </c>
    </row>
    <row r="1657" spans="1:7" ht="12.75">
      <c r="A1657" s="3">
        <v>18</v>
      </c>
      <c r="B1657" s="4">
        <f t="shared" si="21"/>
        <v>19</v>
      </c>
      <c r="C1657" s="4" t="str">
        <f ca="1">IF(G1657=$E$2+1,D1637,INDIRECT(ADDRESS(4+MOD(IF(G1657&lt;$E$2+1,G1657,$E$2+$E$2+2-G1657)-A1657+2*$E$2+1,2*$E$2+1),3)))</f>
        <v>Player 2</v>
      </c>
      <c r="D1657" s="3" t="str">
        <f ca="1" t="shared" si="20"/>
        <v>Player 6</v>
      </c>
      <c r="E1657" s="3"/>
      <c r="F1657" s="3"/>
      <c r="G1657">
        <f>1+MOD(A1657+D1636-2,2*$E$2+1)</f>
        <v>23</v>
      </c>
    </row>
    <row r="1658" spans="1:7" ht="12.75">
      <c r="A1658" s="3">
        <v>19</v>
      </c>
      <c r="B1658" s="4">
        <f t="shared" si="21"/>
        <v>18</v>
      </c>
      <c r="C1658" s="4" t="str">
        <f ca="1">IF(G1658=$E$2+1,D1637,INDIRECT(ADDRESS(4+MOD(IF(G1658&lt;$E$2+1,G1658,$E$2+$E$2+2-G1658)-A1658+2*$E$2+1,2*$E$2+1),3)))</f>
        <v>Player 41 or Rest</v>
      </c>
      <c r="D1658" s="3" t="str">
        <f ca="1" t="shared" si="20"/>
        <v>Player 6</v>
      </c>
      <c r="E1658" s="3"/>
      <c r="F1658" s="3"/>
      <c r="G1658">
        <f>1+MOD(A1658+D1636-2,2*$E$2+1)</f>
        <v>24</v>
      </c>
    </row>
    <row r="1659" spans="1:7" ht="12.75">
      <c r="A1659" s="3">
        <v>20</v>
      </c>
      <c r="B1659" s="4">
        <f t="shared" si="21"/>
        <v>17</v>
      </c>
      <c r="C1659" s="4" t="str">
        <f ca="1">IF(G1659=$E$2+1,D1637,INDIRECT(ADDRESS(4+MOD(IF(G1659&lt;$E$2+1,G1659,$E$2+$E$2+2-G1659)-A1659+2*$E$2+1,2*$E$2+1),3)))</f>
        <v>Player 39</v>
      </c>
      <c r="D1659" s="3" t="str">
        <f ca="1" t="shared" si="20"/>
        <v>Player 6</v>
      </c>
      <c r="E1659" s="3"/>
      <c r="F1659" s="3"/>
      <c r="G1659">
        <f>1+MOD(A1659+D1636-2,2*$E$2+1)</f>
        <v>25</v>
      </c>
    </row>
    <row r="1660" spans="1:7" ht="12.75">
      <c r="A1660" s="3">
        <v>21</v>
      </c>
      <c r="B1660" s="4">
        <f t="shared" si="21"/>
        <v>16</v>
      </c>
      <c r="C1660" s="4" t="str">
        <f ca="1">IF(G1660=$E$2+1,D1637,INDIRECT(ADDRESS(4+MOD(IF(G1660&lt;$E$2+1,G1660,$E$2+$E$2+2-G1660)-A1660+2*$E$2+1,2*$E$2+1),3)))</f>
        <v>Player 37</v>
      </c>
      <c r="D1660" s="3" t="str">
        <f ca="1" t="shared" si="20"/>
        <v>Player 6</v>
      </c>
      <c r="E1660" s="3"/>
      <c r="F1660" s="3"/>
      <c r="G1660">
        <f>1+MOD(A1660+D1636-2,2*$E$2+1)</f>
        <v>26</v>
      </c>
    </row>
    <row r="1661" spans="1:7" ht="12.75">
      <c r="A1661" s="3">
        <v>22</v>
      </c>
      <c r="B1661" s="4">
        <f>IF(G1661=$E$2+1,0,IF(G1661&lt;$E$2+1,G1661,$E$2+$E$2+2-G1661))</f>
        <v>15</v>
      </c>
      <c r="C1661" s="4" t="str">
        <f ca="1">IF(G1661=$E$2+1,D1637,INDIRECT(ADDRESS(4+MOD(IF(G1661&lt;$E$2+1,G1661,$E$2+$E$2+2-G1661)-A1661+2*$E$2+1,2*$E$2+1),3)))</f>
        <v>Player 35</v>
      </c>
      <c r="D1661" s="3" t="str">
        <f ca="1" t="shared" si="20"/>
        <v>Player 6</v>
      </c>
      <c r="E1661" s="3"/>
      <c r="F1661" s="3"/>
      <c r="G1661">
        <f>1+MOD(A1661+D1636-2,2*$E$2+1)</f>
        <v>27</v>
      </c>
    </row>
    <row r="1662" spans="1:7" ht="12.75">
      <c r="A1662" s="3">
        <v>23</v>
      </c>
      <c r="B1662" s="4">
        <f>IF(G1662=$E$2+1,0,IF(G1662&lt;$E$2+1,G1662,$E$2+$E$2+2-G1662))</f>
        <v>14</v>
      </c>
      <c r="C1662" s="4" t="str">
        <f ca="1">IF(G1662=$E$2+1,D1637,INDIRECT(ADDRESS(4+MOD(IF(G1662&lt;$E$2+1,G1662,$E$2+$E$2+2-G1662)-A1662+2*$E$2+1,2*$E$2+1),3)))</f>
        <v>Player 33</v>
      </c>
      <c r="D1662" s="3" t="str">
        <f ca="1" t="shared" si="20"/>
        <v>Player 6</v>
      </c>
      <c r="E1662" s="3"/>
      <c r="F1662" s="3"/>
      <c r="G1662">
        <f>1+MOD(A1662+D1636-2,2*$E$2+1)</f>
        <v>28</v>
      </c>
    </row>
    <row r="1663" spans="1:7" ht="12.75">
      <c r="A1663" s="3">
        <v>24</v>
      </c>
      <c r="B1663" s="4">
        <f aca="true" t="shared" si="22" ref="B1663:B1680">IF(G1663=$E$2+1,0,IF(G1663&lt;$E$2+1,G1663,$E$2+$E$2+2-G1663))</f>
        <v>13</v>
      </c>
      <c r="C1663" s="4" t="str">
        <f ca="1">IF(G1663=$E$2+1,D1637,INDIRECT(ADDRESS(4+MOD(IF(G1663&lt;$E$2+1,G1663,$E$2+$E$2+2-G1663)-A1663+2*$E$2+1,2*$E$2+1),3)))</f>
        <v>Player 31</v>
      </c>
      <c r="D1663" s="3" t="str">
        <f ca="1" t="shared" si="20"/>
        <v>Player 6</v>
      </c>
      <c r="E1663" s="3"/>
      <c r="F1663" s="3"/>
      <c r="G1663">
        <f>1+MOD(A1663+D1636-2,2*$E$2+1)</f>
        <v>29</v>
      </c>
    </row>
    <row r="1664" spans="1:7" ht="12.75">
      <c r="A1664" s="3">
        <v>25</v>
      </c>
      <c r="B1664" s="4">
        <f t="shared" si="22"/>
        <v>12</v>
      </c>
      <c r="C1664" s="4" t="str">
        <f ca="1">IF(G1664=$E$2+1,D1637,INDIRECT(ADDRESS(4+MOD(IF(G1664&lt;$E$2+1,G1664,$E$2+$E$2+2-G1664)-A1664+2*$E$2+1,2*$E$2+1),3)))</f>
        <v>Player 29</v>
      </c>
      <c r="D1664" s="3" t="str">
        <f ca="1" t="shared" si="20"/>
        <v>Player 6</v>
      </c>
      <c r="E1664" s="3"/>
      <c r="F1664" s="3"/>
      <c r="G1664">
        <f>1+MOD(A1664+D1636-2,2*$E$2+1)</f>
        <v>30</v>
      </c>
    </row>
    <row r="1665" spans="1:7" ht="12.75">
      <c r="A1665" s="3">
        <v>26</v>
      </c>
      <c r="B1665" s="4">
        <f t="shared" si="22"/>
        <v>11</v>
      </c>
      <c r="C1665" s="4" t="str">
        <f ca="1">IF(G1665=$E$2+1,D1637,INDIRECT(ADDRESS(4+MOD(IF(G1665&lt;$E$2+1,G1665,$E$2+$E$2+2-G1665)-A1665+2*$E$2+1,2*$E$2+1),3)))</f>
        <v>Player 27</v>
      </c>
      <c r="D1665" s="3" t="str">
        <f ca="1" t="shared" si="20"/>
        <v>Player 6</v>
      </c>
      <c r="E1665" s="3"/>
      <c r="F1665" s="3"/>
      <c r="G1665">
        <f>1+MOD(A1665+D1636-2,2*$E$2+1)</f>
        <v>31</v>
      </c>
    </row>
    <row r="1666" spans="1:7" ht="12.75">
      <c r="A1666" s="3">
        <v>27</v>
      </c>
      <c r="B1666" s="4">
        <f t="shared" si="22"/>
        <v>10</v>
      </c>
      <c r="C1666" s="4" t="str">
        <f ca="1">IF(G1666=$E$2+1,D1637,INDIRECT(ADDRESS(4+MOD(IF(G1666&lt;$E$2+1,G1666,$E$2+$E$2+2-G1666)-A1666+2*$E$2+1,2*$E$2+1),3)))</f>
        <v>Player 25</v>
      </c>
      <c r="D1666" s="3" t="str">
        <f ca="1" t="shared" si="20"/>
        <v>Player 6</v>
      </c>
      <c r="E1666" s="3"/>
      <c r="F1666" s="3"/>
      <c r="G1666">
        <f>1+MOD(A1666+D1636-2,2*$E$2+1)</f>
        <v>32</v>
      </c>
    </row>
    <row r="1667" spans="1:7" ht="12.75">
      <c r="A1667" s="3">
        <v>28</v>
      </c>
      <c r="B1667" s="4">
        <f t="shared" si="22"/>
        <v>9</v>
      </c>
      <c r="C1667" s="4" t="str">
        <f ca="1">IF(G1667=$E$2+1,D1637,INDIRECT(ADDRESS(4+MOD(IF(G1667&lt;$E$2+1,G1667,$E$2+$E$2+2-G1667)-A1667+2*$E$2+1,2*$E$2+1),3)))</f>
        <v>Player 23</v>
      </c>
      <c r="D1667" s="3" t="str">
        <f ca="1" t="shared" si="20"/>
        <v>Player 6</v>
      </c>
      <c r="E1667" s="3"/>
      <c r="F1667" s="3"/>
      <c r="G1667">
        <f>1+MOD(A1667+D1636-2,2*$E$2+1)</f>
        <v>33</v>
      </c>
    </row>
    <row r="1668" spans="1:7" ht="12.75">
      <c r="A1668" s="3">
        <v>29</v>
      </c>
      <c r="B1668" s="4">
        <f t="shared" si="22"/>
        <v>8</v>
      </c>
      <c r="C1668" s="4" t="str">
        <f ca="1">IF(G1668=$E$2+1,D1637,INDIRECT(ADDRESS(4+MOD(IF(G1668&lt;$E$2+1,G1668,$E$2+$E$2+2-G1668)-A1668+2*$E$2+1,2*$E$2+1),3)))</f>
        <v>Player 21</v>
      </c>
      <c r="D1668" s="3" t="str">
        <f ca="1" t="shared" si="20"/>
        <v>Player 6</v>
      </c>
      <c r="E1668" s="3"/>
      <c r="F1668" s="3"/>
      <c r="G1668">
        <f>1+MOD(A1668+D1636-2,2*$E$2+1)</f>
        <v>34</v>
      </c>
    </row>
    <row r="1669" spans="1:7" ht="12.75">
      <c r="A1669" s="3">
        <v>30</v>
      </c>
      <c r="B1669" s="4">
        <f t="shared" si="22"/>
        <v>7</v>
      </c>
      <c r="C1669" s="4" t="str">
        <f ca="1">IF(G1669=$E$2+1,D1637,INDIRECT(ADDRESS(4+MOD(IF(G1669&lt;$E$2+1,G1669,$E$2+$E$2+2-G1669)-A1669+2*$E$2+1,2*$E$2+1),3)))</f>
        <v>Player 19</v>
      </c>
      <c r="D1669" s="3" t="str">
        <f ca="1">IF(G1669=$E$2+1,$F$3,INDIRECT(ADDRESS(4+MOD(IF(G1669&lt;$E$2+1,$E$2+$E$2+2-G1669,G1669)-A1669+2*$E$2+1,2*$E$2+1),3)))</f>
        <v>Player 6</v>
      </c>
      <c r="E1669" s="3"/>
      <c r="F1669" s="3"/>
      <c r="G1669">
        <f>1+MOD(A1669+D1636-2,2*$E$2+1)</f>
        <v>35</v>
      </c>
    </row>
    <row r="1670" spans="1:7" ht="12.75">
      <c r="A1670" s="3">
        <v>31</v>
      </c>
      <c r="B1670" s="4">
        <f t="shared" si="22"/>
        <v>6</v>
      </c>
      <c r="C1670" s="4" t="str">
        <f ca="1">IF(G1670=$E$2+1,D1637,INDIRECT(ADDRESS(4+MOD(IF(G1670&lt;$E$2+1,G1670,$E$2+$E$2+2-G1670)-A1670+2*$E$2+1,2*$E$2+1),3)))</f>
        <v>Player 17</v>
      </c>
      <c r="D1670" s="3" t="str">
        <f ca="1">IF(G1670=$E$2+1,$F$3,INDIRECT(ADDRESS(4+MOD(IF(G1670&lt;$E$2+1,$E$2+$E$2+2-G1670,G1670)-A1670+2*$E$2+1,2*$E$2+1),3)))</f>
        <v>Player 6</v>
      </c>
      <c r="E1670" s="3"/>
      <c r="F1670" s="3"/>
      <c r="G1670">
        <f>1+MOD(A1670+D1636-2,2*$E$2+1)</f>
        <v>36</v>
      </c>
    </row>
    <row r="1671" spans="1:7" ht="12.75">
      <c r="A1671" s="3">
        <v>32</v>
      </c>
      <c r="B1671" s="4">
        <f t="shared" si="22"/>
        <v>5</v>
      </c>
      <c r="C1671" s="4" t="str">
        <f ca="1">IF(G1671=$E$2+1,D1637,INDIRECT(ADDRESS(4+MOD(IF(G1671&lt;$E$2+1,G1671,$E$2+$E$2+2-G1671)-A1671+2*$E$2+1,2*$E$2+1),3)))</f>
        <v>Player 15</v>
      </c>
      <c r="D1671" s="3" t="str">
        <f aca="true" ca="1" t="shared" si="23" ref="D1671:D1680">IF(G1671=$E$2+1,$F$3,INDIRECT(ADDRESS(4+MOD(IF(G1671&lt;$E$2+1,$E$2+$E$2+2-G1671,G1671)-A1671+2*$E$2+1,2*$E$2+1),3)))</f>
        <v>Player 6</v>
      </c>
      <c r="E1671" s="3"/>
      <c r="F1671" s="3"/>
      <c r="G1671">
        <f>1+MOD(A1671+D1636-2,2*$E$2+1)</f>
        <v>37</v>
      </c>
    </row>
    <row r="1672" spans="1:7" ht="12.75">
      <c r="A1672" s="3">
        <v>33</v>
      </c>
      <c r="B1672" s="4">
        <f t="shared" si="22"/>
        <v>4</v>
      </c>
      <c r="C1672" s="4" t="str">
        <f ca="1">IF(G1672=$E$2+1,D1637,INDIRECT(ADDRESS(4+MOD(IF(G1672&lt;$E$2+1,G1672,$E$2+$E$2+2-G1672)-A1672+2*$E$2+1,2*$E$2+1),3)))</f>
        <v>Player 13</v>
      </c>
      <c r="D1672" s="3" t="str">
        <f ca="1" t="shared" si="23"/>
        <v>Player 6</v>
      </c>
      <c r="E1672" s="3"/>
      <c r="F1672" s="3"/>
      <c r="G1672">
        <f>1+MOD(A1672+D1636-2,2*$E$2+1)</f>
        <v>38</v>
      </c>
    </row>
    <row r="1673" spans="1:7" ht="12.75">
      <c r="A1673" s="3">
        <v>34</v>
      </c>
      <c r="B1673" s="4">
        <f t="shared" si="22"/>
        <v>3</v>
      </c>
      <c r="C1673" s="4" t="str">
        <f ca="1">IF(G1673=$E$2+1,D1637,INDIRECT(ADDRESS(4+MOD(IF(G1673&lt;$E$2+1,G1673,$E$2+$E$2+2-G1673)-A1673+2*$E$2+1,2*$E$2+1),3)))</f>
        <v>Player 11</v>
      </c>
      <c r="D1673" s="3" t="str">
        <f ca="1" t="shared" si="23"/>
        <v>Player 6</v>
      </c>
      <c r="E1673" s="3"/>
      <c r="F1673" s="3"/>
      <c r="G1673">
        <f>1+MOD(A1673+D1636-2,2*$E$2+1)</f>
        <v>39</v>
      </c>
    </row>
    <row r="1674" spans="1:7" ht="12.75">
      <c r="A1674" s="3">
        <v>35</v>
      </c>
      <c r="B1674" s="4">
        <f t="shared" si="22"/>
        <v>2</v>
      </c>
      <c r="C1674" s="4" t="str">
        <f ca="1">IF(G1674=$E$2+1,D1637,INDIRECT(ADDRESS(4+MOD(IF(G1674&lt;$E$2+1,G1674,$E$2+$E$2+2-G1674)-A1674+2*$E$2+1,2*$E$2+1),3)))</f>
        <v>Player 9</v>
      </c>
      <c r="D1674" s="3" t="str">
        <f ca="1" t="shared" si="23"/>
        <v>Player 6</v>
      </c>
      <c r="E1674" s="3"/>
      <c r="F1674" s="3"/>
      <c r="G1674">
        <f>1+MOD(A1674+D1636-2,2*$E$2+1)</f>
        <v>40</v>
      </c>
    </row>
    <row r="1675" spans="1:7" ht="12.75">
      <c r="A1675" s="3">
        <v>36</v>
      </c>
      <c r="B1675" s="4">
        <f t="shared" si="22"/>
        <v>1</v>
      </c>
      <c r="C1675" s="4" t="str">
        <f ca="1">IF(G1675=$E$2+1,D1637,INDIRECT(ADDRESS(4+MOD(IF(G1675&lt;$E$2+1,G1675,$E$2+$E$2+2-G1675)-A1675+2*$E$2+1,2*$E$2+1),3)))</f>
        <v>Player 7</v>
      </c>
      <c r="D1675" s="3" t="str">
        <f ca="1" t="shared" si="23"/>
        <v>Player 6</v>
      </c>
      <c r="E1675" s="3"/>
      <c r="F1675" s="3"/>
      <c r="G1675">
        <f>1+MOD(A1675+D1636-2,2*$E$2+1)</f>
        <v>41</v>
      </c>
    </row>
    <row r="1676" spans="1:7" ht="12.75">
      <c r="A1676" s="3">
        <v>37</v>
      </c>
      <c r="B1676" s="4">
        <f t="shared" si="22"/>
        <v>1</v>
      </c>
      <c r="C1676" s="4" t="str">
        <f ca="1">IF(G1676=$E$2+1,D1637,INDIRECT(ADDRESS(4+MOD(IF(G1676&lt;$E$2+1,G1676,$E$2+$E$2+2-G1676)-A1676+2*$E$2+1,2*$E$2+1),3)))</f>
        <v>Player 6</v>
      </c>
      <c r="D1676" s="3" t="str">
        <f ca="1" t="shared" si="23"/>
        <v>Player 5</v>
      </c>
      <c r="E1676" s="3"/>
      <c r="F1676" s="3"/>
      <c r="G1676">
        <f>1+MOD(A1676+D1636-2,2*$E$2+1)</f>
        <v>1</v>
      </c>
    </row>
    <row r="1677" spans="1:7" ht="12.75">
      <c r="A1677" s="3">
        <v>38</v>
      </c>
      <c r="B1677" s="4">
        <f t="shared" si="22"/>
        <v>2</v>
      </c>
      <c r="C1677" s="4" t="str">
        <f ca="1">IF(G1677=$E$2+1,D1637,INDIRECT(ADDRESS(4+MOD(IF(G1677&lt;$E$2+1,G1677,$E$2+$E$2+2-G1677)-A1677+2*$E$2+1,2*$E$2+1),3)))</f>
        <v>Player 6</v>
      </c>
      <c r="D1677" s="3" t="str">
        <f ca="1" t="shared" si="23"/>
        <v>Player 3</v>
      </c>
      <c r="E1677" s="3"/>
      <c r="F1677" s="3"/>
      <c r="G1677">
        <f>1+MOD(A1677+D1636-2,2*$E$2+1)</f>
        <v>2</v>
      </c>
    </row>
    <row r="1678" spans="1:7" ht="12.75">
      <c r="A1678" s="3">
        <v>39</v>
      </c>
      <c r="B1678" s="4">
        <f t="shared" si="22"/>
        <v>3</v>
      </c>
      <c r="C1678" s="4" t="str">
        <f ca="1">IF(G1678=$E$2+1,D1637,INDIRECT(ADDRESS(4+MOD(IF(G1678&lt;$E$2+1,G1678,$E$2+$E$2+2-G1678)-A1678+2*$E$2+1,2*$E$2+1),3)))</f>
        <v>Player 6</v>
      </c>
      <c r="D1678" s="3" t="str">
        <f ca="1" t="shared" si="23"/>
        <v>Player 1</v>
      </c>
      <c r="E1678" s="3"/>
      <c r="F1678" s="3"/>
      <c r="G1678">
        <f>1+MOD(A1678+D1636-2,2*$E$2+1)</f>
        <v>3</v>
      </c>
    </row>
    <row r="1679" spans="1:7" ht="12.75">
      <c r="A1679" s="3">
        <v>40</v>
      </c>
      <c r="B1679" s="4">
        <f t="shared" si="22"/>
        <v>4</v>
      </c>
      <c r="C1679" s="4" t="str">
        <f ca="1">IF(G1679=$E$2+1,D1637,INDIRECT(ADDRESS(4+MOD(IF(G1679&lt;$E$2+1,G1679,$E$2+$E$2+2-G1679)-A1679+2*$E$2+1,2*$E$2+1),3)))</f>
        <v>Player 6</v>
      </c>
      <c r="D1679" s="3" t="str">
        <f ca="1" t="shared" si="23"/>
        <v>Player 40</v>
      </c>
      <c r="E1679" s="3"/>
      <c r="F1679" s="3"/>
      <c r="G1679">
        <f>1+MOD(A1679+D1636-2,2*$E$2+1)</f>
        <v>4</v>
      </c>
    </row>
    <row r="1680" spans="1:7" ht="12.75">
      <c r="A1680" s="3">
        <v>41</v>
      </c>
      <c r="B1680" s="4">
        <f t="shared" si="22"/>
        <v>5</v>
      </c>
      <c r="C1680" s="4" t="str">
        <f ca="1">IF(G1680=$E$2+1,D1637,INDIRECT(ADDRESS(4+MOD(IF(G1680&lt;$E$2+1,G1680,$E$2+$E$2+2-G1680)-A1680+2*$E$2+1,2*$E$2+1),3)))</f>
        <v>Player 6</v>
      </c>
      <c r="D1680" s="3" t="str">
        <f ca="1" t="shared" si="23"/>
        <v>Player 38</v>
      </c>
      <c r="E1680" s="3"/>
      <c r="F1680" s="3"/>
      <c r="G1680">
        <f>1+MOD(A1680+D1636-2,2*$E$2+1)</f>
        <v>5</v>
      </c>
    </row>
    <row r="1689" spans="1:6" ht="12.75">
      <c r="A1689" t="s">
        <v>45</v>
      </c>
      <c r="C1689" s="1" t="s">
        <v>46</v>
      </c>
      <c r="D1689" s="2">
        <v>7</v>
      </c>
      <c r="F1689"/>
    </row>
    <row r="1690" spans="3:6" ht="12.75">
      <c r="C1690" s="1" t="s">
        <v>47</v>
      </c>
      <c r="D1690" s="2" t="str">
        <f ca="1">INDIRECT(ADDRESS(3+D1689,3))</f>
        <v>Player 7</v>
      </c>
      <c r="F1690"/>
    </row>
    <row r="1691" ht="12.75">
      <c r="F1691"/>
    </row>
    <row r="1692" spans="1:7" ht="12.75">
      <c r="A1692" s="3" t="s">
        <v>59</v>
      </c>
      <c r="B1692" s="13" t="s">
        <v>5</v>
      </c>
      <c r="C1692" s="4" t="s">
        <v>11</v>
      </c>
      <c r="D1692" s="3" t="s">
        <v>10</v>
      </c>
      <c r="E1692" s="5" t="s">
        <v>3</v>
      </c>
      <c r="F1692" s="3" t="s">
        <v>4</v>
      </c>
      <c r="G1692" t="s">
        <v>48</v>
      </c>
    </row>
    <row r="1693" spans="1:7" ht="12.75">
      <c r="A1693" s="16">
        <v>1</v>
      </c>
      <c r="B1693" s="15">
        <f>IF(G1693=$E$2+1,0,IF(G1693&lt;$E$2+1,G1693,$E$2+$E$2+2-G1693))</f>
        <v>7</v>
      </c>
      <c r="C1693" s="15" t="str">
        <f ca="1">IF(G1693=$E$2+1,D1690,INDIRECT(ADDRESS(4+MOD(IF(G1693&lt;$E$2+1,G1693,$E$2+$E$2+2-G1693)-A1693+2*$E$2+1,2*$E$2+1),3)))</f>
        <v>Player 7</v>
      </c>
      <c r="D1693" s="16" t="str">
        <f aca="true" ca="1" t="shared" si="24" ref="D1693:D1721">IF(G1693=$E$2+1,$F$3,INDIRECT(ADDRESS(4+MOD(IF(G1693&lt;$E$2+1,$E$2+$E$2+2-G1693,G1693)-A1693+2*$E$2+1,2*$E$2+1),3)))</f>
        <v>Player 35</v>
      </c>
      <c r="E1693" s="17"/>
      <c r="F1693" s="16"/>
      <c r="G1693">
        <f>1+MOD(A1693+D1689-2,2*$E$2+1)</f>
        <v>7</v>
      </c>
    </row>
    <row r="1694" spans="1:7" ht="12.75">
      <c r="A1694" s="3">
        <v>2</v>
      </c>
      <c r="B1694" s="4">
        <f aca="true" t="shared" si="25" ref="B1694:B1713">IF(G1694=$E$2+1,0,IF(G1694&lt;$E$2+1,G1694,$E$2+$E$2+2-G1694))</f>
        <v>8</v>
      </c>
      <c r="C1694" s="4" t="str">
        <f ca="1">IF(G1694=$E$2+1,D1690,INDIRECT(ADDRESS(4+MOD(IF(G1694&lt;$E$2+1,G1694,$E$2+$E$2+2-G1694)-A1694+2*$E$2+1,2*$E$2+1),3)))</f>
        <v>Player 7</v>
      </c>
      <c r="D1694" s="3" t="str">
        <f ca="1" t="shared" si="24"/>
        <v>Player 33</v>
      </c>
      <c r="E1694" s="5"/>
      <c r="F1694" s="3"/>
      <c r="G1694">
        <f>1+MOD(A1694+D1689-2,2*$E$2+1)</f>
        <v>8</v>
      </c>
    </row>
    <row r="1695" spans="1:7" ht="12.75">
      <c r="A1695" s="3">
        <v>3</v>
      </c>
      <c r="B1695" s="4">
        <f t="shared" si="25"/>
        <v>9</v>
      </c>
      <c r="C1695" s="4" t="str">
        <f ca="1">IF(G1695=$E$2+1,D1690,INDIRECT(ADDRESS(4+MOD(IF(G1695&lt;$E$2+1,G1695,$E$2+$E$2+2-G1695)-A1695+2*$E$2+1,2*$E$2+1),3)))</f>
        <v>Player 7</v>
      </c>
      <c r="D1695" s="3" t="str">
        <f ca="1" t="shared" si="24"/>
        <v>Player 31</v>
      </c>
      <c r="E1695" s="3"/>
      <c r="F1695" s="3"/>
      <c r="G1695">
        <f>1+MOD(A1695+D1689-2,2*$E$2+1)</f>
        <v>9</v>
      </c>
    </row>
    <row r="1696" spans="1:7" ht="12.75">
      <c r="A1696" s="3">
        <v>4</v>
      </c>
      <c r="B1696" s="4">
        <f t="shared" si="25"/>
        <v>10</v>
      </c>
      <c r="C1696" s="4" t="str">
        <f ca="1">IF(G1696=$E$2+1,D1690,INDIRECT(ADDRESS(4+MOD(IF(G1696&lt;$E$2+1,G1696,$E$2+$E$2+2-G1696)-A1696+2*$E$2+1,2*$E$2+1),3)))</f>
        <v>Player 7</v>
      </c>
      <c r="D1696" s="3" t="str">
        <f ca="1" t="shared" si="24"/>
        <v>Player 29</v>
      </c>
      <c r="E1696" s="3"/>
      <c r="F1696" s="3"/>
      <c r="G1696">
        <f>1+MOD(A1696+D1689-2,2*$E$2+1)</f>
        <v>10</v>
      </c>
    </row>
    <row r="1697" spans="1:7" ht="12.75">
      <c r="A1697" s="3">
        <v>5</v>
      </c>
      <c r="B1697" s="4">
        <f t="shared" si="25"/>
        <v>11</v>
      </c>
      <c r="C1697" s="4" t="str">
        <f ca="1">IF(G1697=$E$2+1,D1690,INDIRECT(ADDRESS(4+MOD(IF(G1697&lt;$E$2+1,G1697,$E$2+$E$2+2-G1697)-A1697+2*$E$2+1,2*$E$2+1),3)))</f>
        <v>Player 7</v>
      </c>
      <c r="D1697" s="3" t="str">
        <f ca="1" t="shared" si="24"/>
        <v>Player 27</v>
      </c>
      <c r="E1697" s="3"/>
      <c r="F1697" s="3"/>
      <c r="G1697">
        <f>1+MOD(A1697+D1689-2,2*$E$2+1)</f>
        <v>11</v>
      </c>
    </row>
    <row r="1698" spans="1:7" ht="12.75">
      <c r="A1698" s="3">
        <v>6</v>
      </c>
      <c r="B1698" s="4">
        <f t="shared" si="25"/>
        <v>12</v>
      </c>
      <c r="C1698" s="4" t="str">
        <f ca="1">IF(G1698=$E$2+1,D1690,INDIRECT(ADDRESS(4+MOD(IF(G1698&lt;$E$2+1,G1698,$E$2+$E$2+2-G1698)-A1698+2*$E$2+1,2*$E$2+1),3)))</f>
        <v>Player 7</v>
      </c>
      <c r="D1698" s="3" t="str">
        <f ca="1" t="shared" si="24"/>
        <v>Player 25</v>
      </c>
      <c r="E1698" s="3"/>
      <c r="F1698" s="3"/>
      <c r="G1698">
        <f>1+MOD(A1698+D1689-2,2*$E$2+1)</f>
        <v>12</v>
      </c>
    </row>
    <row r="1699" spans="1:7" ht="12.75">
      <c r="A1699" s="3">
        <v>7</v>
      </c>
      <c r="B1699" s="4">
        <f t="shared" si="25"/>
        <v>13</v>
      </c>
      <c r="C1699" s="4" t="str">
        <f ca="1">IF(G1699=$E$2+1,D1690,INDIRECT(ADDRESS(4+MOD(IF(G1699&lt;$E$2+1,G1699,$E$2+$E$2+2-G1699)-A1699+2*$E$2+1,2*$E$2+1),3)))</f>
        <v>Player 7</v>
      </c>
      <c r="D1699" s="3" t="str">
        <f ca="1" t="shared" si="24"/>
        <v>Player 23</v>
      </c>
      <c r="E1699" s="3"/>
      <c r="F1699" s="3"/>
      <c r="G1699">
        <f>1+MOD(A1699+D1689-2,2*$E$2+1)</f>
        <v>13</v>
      </c>
    </row>
    <row r="1700" spans="1:7" ht="12.75">
      <c r="A1700" s="3">
        <v>8</v>
      </c>
      <c r="B1700" s="4">
        <f t="shared" si="25"/>
        <v>14</v>
      </c>
      <c r="C1700" s="4" t="str">
        <f ca="1">IF(G1700=$E$2+1,D1690,INDIRECT(ADDRESS(4+MOD(IF(G1700&lt;$E$2+1,G1700,$E$2+$E$2+2-G1700)-A1700+2*$E$2+1,2*$E$2+1),3)))</f>
        <v>Player 7</v>
      </c>
      <c r="D1700" s="3" t="str">
        <f ca="1" t="shared" si="24"/>
        <v>Player 21</v>
      </c>
      <c r="E1700" s="3"/>
      <c r="F1700" s="3"/>
      <c r="G1700">
        <f>1+MOD(A1700+D1689-2,2*$E$2+1)</f>
        <v>14</v>
      </c>
    </row>
    <row r="1701" spans="1:7" ht="12.75">
      <c r="A1701" s="3">
        <v>9</v>
      </c>
      <c r="B1701" s="4">
        <f t="shared" si="25"/>
        <v>15</v>
      </c>
      <c r="C1701" s="4" t="str">
        <f ca="1">IF(G1701=$E$2+1,D1690,INDIRECT(ADDRESS(4+MOD(IF(G1701&lt;$E$2+1,G1701,$E$2+$E$2+2-G1701)-A1701+2*$E$2+1,2*$E$2+1),3)))</f>
        <v>Player 7</v>
      </c>
      <c r="D1701" s="3" t="str">
        <f ca="1" t="shared" si="24"/>
        <v>Player 19</v>
      </c>
      <c r="E1701" s="3"/>
      <c r="F1701" s="3"/>
      <c r="G1701">
        <f>1+MOD(A1701+D1689-2,2*$E$2+1)</f>
        <v>15</v>
      </c>
    </row>
    <row r="1702" spans="1:7" ht="12.75">
      <c r="A1702" s="3">
        <v>10</v>
      </c>
      <c r="B1702" s="4">
        <f t="shared" si="25"/>
        <v>16</v>
      </c>
      <c r="C1702" s="4" t="str">
        <f ca="1">IF(G1702=$E$2+1,D1690,INDIRECT(ADDRESS(4+MOD(IF(G1702&lt;$E$2+1,G1702,$E$2+$E$2+2-G1702)-A1702+2*$E$2+1,2*$E$2+1),3)))</f>
        <v>Player 7</v>
      </c>
      <c r="D1702" s="3" t="str">
        <f ca="1" t="shared" si="24"/>
        <v>Player 17</v>
      </c>
      <c r="E1702" s="3"/>
      <c r="F1702" s="3"/>
      <c r="G1702">
        <f>1+MOD(A1702+D1689-2,2*$E$2+1)</f>
        <v>16</v>
      </c>
    </row>
    <row r="1703" spans="1:7" ht="12.75">
      <c r="A1703" s="3">
        <v>11</v>
      </c>
      <c r="B1703" s="4">
        <f t="shared" si="25"/>
        <v>17</v>
      </c>
      <c r="C1703" s="4" t="str">
        <f ca="1">IF(G1703=$E$2+1,D1690,INDIRECT(ADDRESS(4+MOD(IF(G1703&lt;$E$2+1,G1703,$E$2+$E$2+2-G1703)-A1703+2*$E$2+1,2*$E$2+1),3)))</f>
        <v>Player 7</v>
      </c>
      <c r="D1703" s="3" t="str">
        <f ca="1" t="shared" si="24"/>
        <v>Player 15</v>
      </c>
      <c r="E1703" s="3"/>
      <c r="F1703" s="3"/>
      <c r="G1703">
        <f>1+MOD(A1703+D1689-2,2*$E$2+1)</f>
        <v>17</v>
      </c>
    </row>
    <row r="1704" spans="1:7" ht="12.75">
      <c r="A1704" s="3">
        <v>12</v>
      </c>
      <c r="B1704" s="4">
        <f t="shared" si="25"/>
        <v>18</v>
      </c>
      <c r="C1704" s="4" t="str">
        <f ca="1">IF(G1704=$E$2+1,D1690,INDIRECT(ADDRESS(4+MOD(IF(G1704&lt;$E$2+1,G1704,$E$2+$E$2+2-G1704)-A1704+2*$E$2+1,2*$E$2+1),3)))</f>
        <v>Player 7</v>
      </c>
      <c r="D1704" s="3" t="str">
        <f ca="1" t="shared" si="24"/>
        <v>Player 13</v>
      </c>
      <c r="E1704" s="3"/>
      <c r="F1704" s="3"/>
      <c r="G1704">
        <f>1+MOD(A1704+D1689-2,2*$E$2+1)</f>
        <v>18</v>
      </c>
    </row>
    <row r="1705" spans="1:7" ht="12.75">
      <c r="A1705" s="3">
        <v>13</v>
      </c>
      <c r="B1705" s="4">
        <f t="shared" si="25"/>
        <v>19</v>
      </c>
      <c r="C1705" s="4" t="str">
        <f ca="1">IF(G1705=$E$2+1,D1690,INDIRECT(ADDRESS(4+MOD(IF(G1705&lt;$E$2+1,G1705,$E$2+$E$2+2-G1705)-A1705+2*$E$2+1,2*$E$2+1),3)))</f>
        <v>Player 7</v>
      </c>
      <c r="D1705" s="3" t="str">
        <f ca="1" t="shared" si="24"/>
        <v>Player 11</v>
      </c>
      <c r="E1705" s="3"/>
      <c r="F1705" s="3"/>
      <c r="G1705">
        <f>1+MOD(A1705+D1689-2,2*$E$2+1)</f>
        <v>19</v>
      </c>
    </row>
    <row r="1706" spans="1:7" ht="12.75">
      <c r="A1706" s="3">
        <v>14</v>
      </c>
      <c r="B1706" s="4">
        <f t="shared" si="25"/>
        <v>20</v>
      </c>
      <c r="C1706" s="4" t="str">
        <f ca="1">IF(G1706=$E$2+1,D1690,INDIRECT(ADDRESS(4+MOD(IF(G1706&lt;$E$2+1,G1706,$E$2+$E$2+2-G1706)-A1706+2*$E$2+1,2*$E$2+1),3)))</f>
        <v>Player 7</v>
      </c>
      <c r="D1706" s="3" t="str">
        <f ca="1" t="shared" si="24"/>
        <v>Player 9</v>
      </c>
      <c r="E1706" s="3"/>
      <c r="F1706" s="3"/>
      <c r="G1706">
        <f>1+MOD(A1706+D1689-2,2*$E$2+1)</f>
        <v>20</v>
      </c>
    </row>
    <row r="1707" spans="1:7" ht="12.75">
      <c r="A1707" s="3">
        <v>15</v>
      </c>
      <c r="B1707" s="4">
        <f t="shared" si="25"/>
        <v>0</v>
      </c>
      <c r="C1707" s="4" t="str">
        <f ca="1">IF(G1707=$E$2+1,D1690,INDIRECT(ADDRESS(4+MOD(IF(G1707&lt;$E$2+1,G1707,$E$2+$E$2+2-G1707)-A1707+2*$E$2+1,2*$E$2+1),3)))</f>
        <v>Player 7</v>
      </c>
      <c r="D1707" s="3" t="str">
        <f ca="1" t="shared" si="24"/>
        <v>Rest</v>
      </c>
      <c r="E1707" s="3"/>
      <c r="F1707" s="3"/>
      <c r="G1707">
        <f>1+MOD(A1707+D1689-2,2*$E$2+1)</f>
        <v>21</v>
      </c>
    </row>
    <row r="1708" spans="1:7" ht="12.75">
      <c r="A1708" s="3">
        <v>16</v>
      </c>
      <c r="B1708" s="4">
        <f t="shared" si="25"/>
        <v>20</v>
      </c>
      <c r="C1708" s="4" t="str">
        <f ca="1">IF(G1708=$E$2+1,D1690,INDIRECT(ADDRESS(4+MOD(IF(G1708&lt;$E$2+1,G1708,$E$2+$E$2+2-G1708)-A1708+2*$E$2+1,2*$E$2+1),3)))</f>
        <v>Player 5</v>
      </c>
      <c r="D1708" s="3" t="str">
        <f ca="1" t="shared" si="24"/>
        <v>Player 7</v>
      </c>
      <c r="E1708" s="3"/>
      <c r="F1708" s="3"/>
      <c r="G1708">
        <f>1+MOD(A1708+D1689-2,2*$E$2+1)</f>
        <v>22</v>
      </c>
    </row>
    <row r="1709" spans="1:7" ht="12.75">
      <c r="A1709" s="3">
        <v>17</v>
      </c>
      <c r="B1709" s="4">
        <f t="shared" si="25"/>
        <v>19</v>
      </c>
      <c r="C1709" s="4" t="str">
        <f ca="1">IF(G1709=$E$2+1,D1690,INDIRECT(ADDRESS(4+MOD(IF(G1709&lt;$E$2+1,G1709,$E$2+$E$2+2-G1709)-A1709+2*$E$2+1,2*$E$2+1),3)))</f>
        <v>Player 3</v>
      </c>
      <c r="D1709" s="3" t="str">
        <f ca="1" t="shared" si="24"/>
        <v>Player 7</v>
      </c>
      <c r="E1709" s="3"/>
      <c r="F1709" s="3"/>
      <c r="G1709">
        <f>1+MOD(A1709+D1689-2,2*$E$2+1)</f>
        <v>23</v>
      </c>
    </row>
    <row r="1710" spans="1:7" ht="12.75">
      <c r="A1710" s="3">
        <v>18</v>
      </c>
      <c r="B1710" s="4">
        <f t="shared" si="25"/>
        <v>18</v>
      </c>
      <c r="C1710" s="4" t="str">
        <f ca="1">IF(G1710=$E$2+1,D1690,INDIRECT(ADDRESS(4+MOD(IF(G1710&lt;$E$2+1,G1710,$E$2+$E$2+2-G1710)-A1710+2*$E$2+1,2*$E$2+1),3)))</f>
        <v>Player 1</v>
      </c>
      <c r="D1710" s="3" t="str">
        <f ca="1" t="shared" si="24"/>
        <v>Player 7</v>
      </c>
      <c r="E1710" s="3"/>
      <c r="F1710" s="3"/>
      <c r="G1710">
        <f>1+MOD(A1710+D1689-2,2*$E$2+1)</f>
        <v>24</v>
      </c>
    </row>
    <row r="1711" spans="1:7" ht="12.75">
      <c r="A1711" s="3">
        <v>19</v>
      </c>
      <c r="B1711" s="4">
        <f t="shared" si="25"/>
        <v>17</v>
      </c>
      <c r="C1711" s="4" t="str">
        <f ca="1">IF(G1711=$E$2+1,D1690,INDIRECT(ADDRESS(4+MOD(IF(G1711&lt;$E$2+1,G1711,$E$2+$E$2+2-G1711)-A1711+2*$E$2+1,2*$E$2+1),3)))</f>
        <v>Player 40</v>
      </c>
      <c r="D1711" s="3" t="str">
        <f ca="1" t="shared" si="24"/>
        <v>Player 7</v>
      </c>
      <c r="E1711" s="3"/>
      <c r="F1711" s="3"/>
      <c r="G1711">
        <f>1+MOD(A1711+D1689-2,2*$E$2+1)</f>
        <v>25</v>
      </c>
    </row>
    <row r="1712" spans="1:7" ht="12.75">
      <c r="A1712" s="3">
        <v>20</v>
      </c>
      <c r="B1712" s="4">
        <f t="shared" si="25"/>
        <v>16</v>
      </c>
      <c r="C1712" s="4" t="str">
        <f ca="1">IF(G1712=$E$2+1,D1690,INDIRECT(ADDRESS(4+MOD(IF(G1712&lt;$E$2+1,G1712,$E$2+$E$2+2-G1712)-A1712+2*$E$2+1,2*$E$2+1),3)))</f>
        <v>Player 38</v>
      </c>
      <c r="D1712" s="3" t="str">
        <f ca="1" t="shared" si="24"/>
        <v>Player 7</v>
      </c>
      <c r="E1712" s="3"/>
      <c r="F1712" s="3"/>
      <c r="G1712">
        <f>1+MOD(A1712+D1689-2,2*$E$2+1)</f>
        <v>26</v>
      </c>
    </row>
    <row r="1713" spans="1:7" ht="12.75">
      <c r="A1713" s="3">
        <v>21</v>
      </c>
      <c r="B1713" s="4">
        <f t="shared" si="25"/>
        <v>15</v>
      </c>
      <c r="C1713" s="4" t="str">
        <f ca="1">IF(G1713=$E$2+1,D1690,INDIRECT(ADDRESS(4+MOD(IF(G1713&lt;$E$2+1,G1713,$E$2+$E$2+2-G1713)-A1713+2*$E$2+1,2*$E$2+1),3)))</f>
        <v>Player 36</v>
      </c>
      <c r="D1713" s="3" t="str">
        <f ca="1" t="shared" si="24"/>
        <v>Player 7</v>
      </c>
      <c r="E1713" s="3"/>
      <c r="F1713" s="3"/>
      <c r="G1713">
        <f>1+MOD(A1713+D1689-2,2*$E$2+1)</f>
        <v>27</v>
      </c>
    </row>
    <row r="1714" spans="1:7" ht="12.75">
      <c r="A1714" s="3">
        <v>22</v>
      </c>
      <c r="B1714" s="4">
        <f>IF(G1714=$E$2+1,0,IF(G1714&lt;$E$2+1,G1714,$E$2+$E$2+2-G1714))</f>
        <v>14</v>
      </c>
      <c r="C1714" s="4" t="str">
        <f ca="1">IF(G1714=$E$2+1,D1690,INDIRECT(ADDRESS(4+MOD(IF(G1714&lt;$E$2+1,G1714,$E$2+$E$2+2-G1714)-A1714+2*$E$2+1,2*$E$2+1),3)))</f>
        <v>Player 34</v>
      </c>
      <c r="D1714" s="3" t="str">
        <f ca="1" t="shared" si="24"/>
        <v>Player 7</v>
      </c>
      <c r="E1714" s="3"/>
      <c r="F1714" s="3"/>
      <c r="G1714">
        <f>1+MOD(A1714+D1689-2,2*$E$2+1)</f>
        <v>28</v>
      </c>
    </row>
    <row r="1715" spans="1:7" ht="12.75">
      <c r="A1715" s="3">
        <v>23</v>
      </c>
      <c r="B1715" s="4">
        <f>IF(G1715=$E$2+1,0,IF(G1715&lt;$E$2+1,G1715,$E$2+$E$2+2-G1715))</f>
        <v>13</v>
      </c>
      <c r="C1715" s="4" t="str">
        <f ca="1">IF(G1715=$E$2+1,D1690,INDIRECT(ADDRESS(4+MOD(IF(G1715&lt;$E$2+1,G1715,$E$2+$E$2+2-G1715)-A1715+2*$E$2+1,2*$E$2+1),3)))</f>
        <v>Player 32</v>
      </c>
      <c r="D1715" s="3" t="str">
        <f ca="1" t="shared" si="24"/>
        <v>Player 7</v>
      </c>
      <c r="E1715" s="3"/>
      <c r="F1715" s="3"/>
      <c r="G1715">
        <f>1+MOD(A1715+D1689-2,2*$E$2+1)</f>
        <v>29</v>
      </c>
    </row>
    <row r="1716" spans="1:7" ht="12.75">
      <c r="A1716" s="3">
        <v>24</v>
      </c>
      <c r="B1716" s="4">
        <f aca="true" t="shared" si="26" ref="B1716:B1733">IF(G1716=$E$2+1,0,IF(G1716&lt;$E$2+1,G1716,$E$2+$E$2+2-G1716))</f>
        <v>12</v>
      </c>
      <c r="C1716" s="4" t="str">
        <f ca="1">IF(G1716=$E$2+1,D1690,INDIRECT(ADDRESS(4+MOD(IF(G1716&lt;$E$2+1,G1716,$E$2+$E$2+2-G1716)-A1716+2*$E$2+1,2*$E$2+1),3)))</f>
        <v>Player 30</v>
      </c>
      <c r="D1716" s="3" t="str">
        <f ca="1" t="shared" si="24"/>
        <v>Player 7</v>
      </c>
      <c r="E1716" s="3"/>
      <c r="F1716" s="3"/>
      <c r="G1716">
        <f>1+MOD(A1716+D1689-2,2*$E$2+1)</f>
        <v>30</v>
      </c>
    </row>
    <row r="1717" spans="1:7" ht="12.75">
      <c r="A1717" s="3">
        <v>25</v>
      </c>
      <c r="B1717" s="4">
        <f t="shared" si="26"/>
        <v>11</v>
      </c>
      <c r="C1717" s="4" t="str">
        <f ca="1">IF(G1717=$E$2+1,D1690,INDIRECT(ADDRESS(4+MOD(IF(G1717&lt;$E$2+1,G1717,$E$2+$E$2+2-G1717)-A1717+2*$E$2+1,2*$E$2+1),3)))</f>
        <v>Player 28</v>
      </c>
      <c r="D1717" s="3" t="str">
        <f ca="1" t="shared" si="24"/>
        <v>Player 7</v>
      </c>
      <c r="E1717" s="3"/>
      <c r="F1717" s="3"/>
      <c r="G1717">
        <f>1+MOD(A1717+D1689-2,2*$E$2+1)</f>
        <v>31</v>
      </c>
    </row>
    <row r="1718" spans="1:7" ht="12.75">
      <c r="A1718" s="3">
        <v>26</v>
      </c>
      <c r="B1718" s="4">
        <f t="shared" si="26"/>
        <v>10</v>
      </c>
      <c r="C1718" s="4" t="str">
        <f ca="1">IF(G1718=$E$2+1,D1690,INDIRECT(ADDRESS(4+MOD(IF(G1718&lt;$E$2+1,G1718,$E$2+$E$2+2-G1718)-A1718+2*$E$2+1,2*$E$2+1),3)))</f>
        <v>Player 26</v>
      </c>
      <c r="D1718" s="3" t="str">
        <f ca="1" t="shared" si="24"/>
        <v>Player 7</v>
      </c>
      <c r="E1718" s="3"/>
      <c r="F1718" s="3"/>
      <c r="G1718">
        <f>1+MOD(A1718+D1689-2,2*$E$2+1)</f>
        <v>32</v>
      </c>
    </row>
    <row r="1719" spans="1:7" ht="12.75">
      <c r="A1719" s="3">
        <v>27</v>
      </c>
      <c r="B1719" s="4">
        <f t="shared" si="26"/>
        <v>9</v>
      </c>
      <c r="C1719" s="4" t="str">
        <f ca="1">IF(G1719=$E$2+1,D1690,INDIRECT(ADDRESS(4+MOD(IF(G1719&lt;$E$2+1,G1719,$E$2+$E$2+2-G1719)-A1719+2*$E$2+1,2*$E$2+1),3)))</f>
        <v>Player 24</v>
      </c>
      <c r="D1719" s="3" t="str">
        <f ca="1" t="shared" si="24"/>
        <v>Player 7</v>
      </c>
      <c r="E1719" s="3"/>
      <c r="F1719" s="3"/>
      <c r="G1719">
        <f>1+MOD(A1719+D1689-2,2*$E$2+1)</f>
        <v>33</v>
      </c>
    </row>
    <row r="1720" spans="1:7" ht="12.75">
      <c r="A1720" s="3">
        <v>28</v>
      </c>
      <c r="B1720" s="4">
        <f t="shared" si="26"/>
        <v>8</v>
      </c>
      <c r="C1720" s="4" t="str">
        <f ca="1">IF(G1720=$E$2+1,D1690,INDIRECT(ADDRESS(4+MOD(IF(G1720&lt;$E$2+1,G1720,$E$2+$E$2+2-G1720)-A1720+2*$E$2+1,2*$E$2+1),3)))</f>
        <v>Player 22</v>
      </c>
      <c r="D1720" s="3" t="str">
        <f ca="1" t="shared" si="24"/>
        <v>Player 7</v>
      </c>
      <c r="E1720" s="3"/>
      <c r="F1720" s="3"/>
      <c r="G1720">
        <f>1+MOD(A1720+D1689-2,2*$E$2+1)</f>
        <v>34</v>
      </c>
    </row>
    <row r="1721" spans="1:7" ht="12.75">
      <c r="A1721" s="3">
        <v>29</v>
      </c>
      <c r="B1721" s="4">
        <f t="shared" si="26"/>
        <v>7</v>
      </c>
      <c r="C1721" s="4" t="str">
        <f ca="1">IF(G1721=$E$2+1,D1690,INDIRECT(ADDRESS(4+MOD(IF(G1721&lt;$E$2+1,G1721,$E$2+$E$2+2-G1721)-A1721+2*$E$2+1,2*$E$2+1),3)))</f>
        <v>Player 20</v>
      </c>
      <c r="D1721" s="3" t="str">
        <f ca="1" t="shared" si="24"/>
        <v>Player 7</v>
      </c>
      <c r="E1721" s="3"/>
      <c r="F1721" s="3"/>
      <c r="G1721">
        <f>1+MOD(A1721+D1689-2,2*$E$2+1)</f>
        <v>35</v>
      </c>
    </row>
    <row r="1722" spans="1:7" ht="12.75">
      <c r="A1722" s="3">
        <v>30</v>
      </c>
      <c r="B1722" s="4">
        <f t="shared" si="26"/>
        <v>6</v>
      </c>
      <c r="C1722" s="4" t="str">
        <f ca="1">IF(G1722=$E$2+1,D1690,INDIRECT(ADDRESS(4+MOD(IF(G1722&lt;$E$2+1,G1722,$E$2+$E$2+2-G1722)-A1722+2*$E$2+1,2*$E$2+1),3)))</f>
        <v>Player 18</v>
      </c>
      <c r="D1722" s="3" t="str">
        <f ca="1">IF(G1722=$E$2+1,$F$3,INDIRECT(ADDRESS(4+MOD(IF(G1722&lt;$E$2+1,$E$2+$E$2+2-G1722,G1722)-A1722+2*$E$2+1,2*$E$2+1),3)))</f>
        <v>Player 7</v>
      </c>
      <c r="E1722" s="3"/>
      <c r="F1722" s="3"/>
      <c r="G1722">
        <f>1+MOD(A1722+D1689-2,2*$E$2+1)</f>
        <v>36</v>
      </c>
    </row>
    <row r="1723" spans="1:7" ht="12.75">
      <c r="A1723" s="3">
        <v>31</v>
      </c>
      <c r="B1723" s="4">
        <f t="shared" si="26"/>
        <v>5</v>
      </c>
      <c r="C1723" s="4" t="str">
        <f ca="1">IF(G1723=$E$2+1,D1690,INDIRECT(ADDRESS(4+MOD(IF(G1723&lt;$E$2+1,G1723,$E$2+$E$2+2-G1723)-A1723+2*$E$2+1,2*$E$2+1),3)))</f>
        <v>Player 16</v>
      </c>
      <c r="D1723" s="3" t="str">
        <f ca="1">IF(G1723=$E$2+1,$F$3,INDIRECT(ADDRESS(4+MOD(IF(G1723&lt;$E$2+1,$E$2+$E$2+2-G1723,G1723)-A1723+2*$E$2+1,2*$E$2+1),3)))</f>
        <v>Player 7</v>
      </c>
      <c r="E1723" s="3"/>
      <c r="F1723" s="3"/>
      <c r="G1723">
        <f>1+MOD(A1723+D1689-2,2*$E$2+1)</f>
        <v>37</v>
      </c>
    </row>
    <row r="1724" spans="1:7" ht="12.75">
      <c r="A1724" s="3">
        <v>32</v>
      </c>
      <c r="B1724" s="4">
        <f t="shared" si="26"/>
        <v>4</v>
      </c>
      <c r="C1724" s="4" t="str">
        <f ca="1">IF(G1724=$E$2+1,D1690,INDIRECT(ADDRESS(4+MOD(IF(G1724&lt;$E$2+1,G1724,$E$2+$E$2+2-G1724)-A1724+2*$E$2+1,2*$E$2+1),3)))</f>
        <v>Player 14</v>
      </c>
      <c r="D1724" s="3" t="str">
        <f aca="true" ca="1" t="shared" si="27" ref="D1724:D1733">IF(G1724=$E$2+1,$F$3,INDIRECT(ADDRESS(4+MOD(IF(G1724&lt;$E$2+1,$E$2+$E$2+2-G1724,G1724)-A1724+2*$E$2+1,2*$E$2+1),3)))</f>
        <v>Player 7</v>
      </c>
      <c r="E1724" s="3"/>
      <c r="F1724" s="3"/>
      <c r="G1724">
        <f>1+MOD(A1724+D1689-2,2*$E$2+1)</f>
        <v>38</v>
      </c>
    </row>
    <row r="1725" spans="1:7" ht="12.75">
      <c r="A1725" s="3">
        <v>33</v>
      </c>
      <c r="B1725" s="4">
        <f t="shared" si="26"/>
        <v>3</v>
      </c>
      <c r="C1725" s="4" t="str">
        <f ca="1">IF(G1725=$E$2+1,D1690,INDIRECT(ADDRESS(4+MOD(IF(G1725&lt;$E$2+1,G1725,$E$2+$E$2+2-G1725)-A1725+2*$E$2+1,2*$E$2+1),3)))</f>
        <v>Player 12</v>
      </c>
      <c r="D1725" s="3" t="str">
        <f ca="1" t="shared" si="27"/>
        <v>Player 7</v>
      </c>
      <c r="E1725" s="3"/>
      <c r="F1725" s="3"/>
      <c r="G1725">
        <f>1+MOD(A1725+D1689-2,2*$E$2+1)</f>
        <v>39</v>
      </c>
    </row>
    <row r="1726" spans="1:7" ht="12.75">
      <c r="A1726" s="3">
        <v>34</v>
      </c>
      <c r="B1726" s="4">
        <f t="shared" si="26"/>
        <v>2</v>
      </c>
      <c r="C1726" s="4" t="str">
        <f ca="1">IF(G1726=$E$2+1,D1690,INDIRECT(ADDRESS(4+MOD(IF(G1726&lt;$E$2+1,G1726,$E$2+$E$2+2-G1726)-A1726+2*$E$2+1,2*$E$2+1),3)))</f>
        <v>Player 10</v>
      </c>
      <c r="D1726" s="3" t="str">
        <f ca="1" t="shared" si="27"/>
        <v>Player 7</v>
      </c>
      <c r="E1726" s="3"/>
      <c r="F1726" s="3"/>
      <c r="G1726">
        <f>1+MOD(A1726+D1689-2,2*$E$2+1)</f>
        <v>40</v>
      </c>
    </row>
    <row r="1727" spans="1:7" ht="12.75">
      <c r="A1727" s="3">
        <v>35</v>
      </c>
      <c r="B1727" s="4">
        <f t="shared" si="26"/>
        <v>1</v>
      </c>
      <c r="C1727" s="4" t="str">
        <f ca="1">IF(G1727=$E$2+1,D1690,INDIRECT(ADDRESS(4+MOD(IF(G1727&lt;$E$2+1,G1727,$E$2+$E$2+2-G1727)-A1727+2*$E$2+1,2*$E$2+1),3)))</f>
        <v>Player 8</v>
      </c>
      <c r="D1727" s="3" t="str">
        <f ca="1" t="shared" si="27"/>
        <v>Player 7</v>
      </c>
      <c r="E1727" s="3"/>
      <c r="F1727" s="3"/>
      <c r="G1727">
        <f>1+MOD(A1727+D1689-2,2*$E$2+1)</f>
        <v>41</v>
      </c>
    </row>
    <row r="1728" spans="1:7" ht="12.75">
      <c r="A1728" s="3">
        <v>36</v>
      </c>
      <c r="B1728" s="4">
        <f t="shared" si="26"/>
        <v>1</v>
      </c>
      <c r="C1728" s="4" t="str">
        <f ca="1">IF(G1728=$E$2+1,D1690,INDIRECT(ADDRESS(4+MOD(IF(G1728&lt;$E$2+1,G1728,$E$2+$E$2+2-G1728)-A1728+2*$E$2+1,2*$E$2+1),3)))</f>
        <v>Player 7</v>
      </c>
      <c r="D1728" s="3" t="str">
        <f ca="1" t="shared" si="27"/>
        <v>Player 6</v>
      </c>
      <c r="E1728" s="3"/>
      <c r="F1728" s="3"/>
      <c r="G1728">
        <f>1+MOD(A1728+D1689-2,2*$E$2+1)</f>
        <v>1</v>
      </c>
    </row>
    <row r="1729" spans="1:7" ht="12.75">
      <c r="A1729" s="3">
        <v>37</v>
      </c>
      <c r="B1729" s="4">
        <f t="shared" si="26"/>
        <v>2</v>
      </c>
      <c r="C1729" s="4" t="str">
        <f ca="1">IF(G1729=$E$2+1,D1690,INDIRECT(ADDRESS(4+MOD(IF(G1729&lt;$E$2+1,G1729,$E$2+$E$2+2-G1729)-A1729+2*$E$2+1,2*$E$2+1),3)))</f>
        <v>Player 7</v>
      </c>
      <c r="D1729" s="3" t="str">
        <f ca="1" t="shared" si="27"/>
        <v>Player 4</v>
      </c>
      <c r="E1729" s="3"/>
      <c r="F1729" s="3"/>
      <c r="G1729">
        <f>1+MOD(A1729+D1689-2,2*$E$2+1)</f>
        <v>2</v>
      </c>
    </row>
    <row r="1730" spans="1:7" ht="12.75">
      <c r="A1730" s="3">
        <v>38</v>
      </c>
      <c r="B1730" s="4">
        <f t="shared" si="26"/>
        <v>3</v>
      </c>
      <c r="C1730" s="4" t="str">
        <f ca="1">IF(G1730=$E$2+1,D1690,INDIRECT(ADDRESS(4+MOD(IF(G1730&lt;$E$2+1,G1730,$E$2+$E$2+2-G1730)-A1730+2*$E$2+1,2*$E$2+1),3)))</f>
        <v>Player 7</v>
      </c>
      <c r="D1730" s="3" t="str">
        <f ca="1" t="shared" si="27"/>
        <v>Player 2</v>
      </c>
      <c r="E1730" s="3"/>
      <c r="F1730" s="3"/>
      <c r="G1730">
        <f>1+MOD(A1730+D1689-2,2*$E$2+1)</f>
        <v>3</v>
      </c>
    </row>
    <row r="1731" spans="1:7" ht="12.75">
      <c r="A1731" s="3">
        <v>39</v>
      </c>
      <c r="B1731" s="4">
        <f t="shared" si="26"/>
        <v>4</v>
      </c>
      <c r="C1731" s="4" t="str">
        <f ca="1">IF(G1731=$E$2+1,D1690,INDIRECT(ADDRESS(4+MOD(IF(G1731&lt;$E$2+1,G1731,$E$2+$E$2+2-G1731)-A1731+2*$E$2+1,2*$E$2+1),3)))</f>
        <v>Player 7</v>
      </c>
      <c r="D1731" s="3" t="str">
        <f ca="1" t="shared" si="27"/>
        <v>Player 41 or Rest</v>
      </c>
      <c r="E1731" s="3"/>
      <c r="F1731" s="3"/>
      <c r="G1731">
        <f>1+MOD(A1731+D1689-2,2*$E$2+1)</f>
        <v>4</v>
      </c>
    </row>
    <row r="1732" spans="1:7" ht="12.75">
      <c r="A1732" s="3">
        <v>40</v>
      </c>
      <c r="B1732" s="4">
        <f t="shared" si="26"/>
        <v>5</v>
      </c>
      <c r="C1732" s="4" t="str">
        <f ca="1">IF(G1732=$E$2+1,D1690,INDIRECT(ADDRESS(4+MOD(IF(G1732&lt;$E$2+1,G1732,$E$2+$E$2+2-G1732)-A1732+2*$E$2+1,2*$E$2+1),3)))</f>
        <v>Player 7</v>
      </c>
      <c r="D1732" s="3" t="str">
        <f ca="1" t="shared" si="27"/>
        <v>Player 39</v>
      </c>
      <c r="E1732" s="3"/>
      <c r="F1732" s="3"/>
      <c r="G1732">
        <f>1+MOD(A1732+D1689-2,2*$E$2+1)</f>
        <v>5</v>
      </c>
    </row>
    <row r="1733" spans="1:7" ht="12.75">
      <c r="A1733" s="3">
        <v>41</v>
      </c>
      <c r="B1733" s="4">
        <f t="shared" si="26"/>
        <v>6</v>
      </c>
      <c r="C1733" s="4" t="str">
        <f ca="1">IF(G1733=$E$2+1,D1690,INDIRECT(ADDRESS(4+MOD(IF(G1733&lt;$E$2+1,G1733,$E$2+$E$2+2-G1733)-A1733+2*$E$2+1,2*$E$2+1),3)))</f>
        <v>Player 7</v>
      </c>
      <c r="D1733" s="3" t="str">
        <f ca="1" t="shared" si="27"/>
        <v>Player 37</v>
      </c>
      <c r="E1733" s="3"/>
      <c r="F1733" s="3"/>
      <c r="G1733">
        <f>1+MOD(A1733+D1689-2,2*$E$2+1)</f>
        <v>6</v>
      </c>
    </row>
    <row r="1742" spans="1:6" ht="12.75">
      <c r="A1742" t="s">
        <v>45</v>
      </c>
      <c r="C1742" s="1" t="s">
        <v>46</v>
      </c>
      <c r="D1742" s="2">
        <v>8</v>
      </c>
      <c r="F1742"/>
    </row>
    <row r="1743" spans="3:6" ht="12.75">
      <c r="C1743" s="1" t="s">
        <v>47</v>
      </c>
      <c r="D1743" s="2" t="str">
        <f ca="1">INDIRECT(ADDRESS(3+D1742,3))</f>
        <v>Player 8</v>
      </c>
      <c r="F1743"/>
    </row>
    <row r="1744" ht="12.75">
      <c r="F1744"/>
    </row>
    <row r="1745" spans="1:7" ht="12.75">
      <c r="A1745" s="3" t="s">
        <v>59</v>
      </c>
      <c r="B1745" s="13" t="s">
        <v>5</v>
      </c>
      <c r="C1745" s="4" t="s">
        <v>11</v>
      </c>
      <c r="D1745" s="3" t="s">
        <v>10</v>
      </c>
      <c r="E1745" s="5" t="s">
        <v>3</v>
      </c>
      <c r="F1745" s="3" t="s">
        <v>4</v>
      </c>
      <c r="G1745" t="s">
        <v>48</v>
      </c>
    </row>
    <row r="1746" spans="1:7" ht="12.75">
      <c r="A1746" s="16">
        <v>1</v>
      </c>
      <c r="B1746" s="15">
        <f>IF(G1746=$E$2+1,0,IF(G1746&lt;$E$2+1,G1746,$E$2+$E$2+2-G1746))</f>
        <v>8</v>
      </c>
      <c r="C1746" s="15" t="str">
        <f ca="1">IF(G1746=$E$2+1,D1743,INDIRECT(ADDRESS(4+MOD(IF(G1746&lt;$E$2+1,G1746,$E$2+$E$2+2-G1746)-A1746+2*$E$2+1,2*$E$2+1),3)))</f>
        <v>Player 8</v>
      </c>
      <c r="D1746" s="16" t="str">
        <f aca="true" ca="1" t="shared" si="28" ref="D1746:D1774">IF(G1746=$E$2+1,$F$3,INDIRECT(ADDRESS(4+MOD(IF(G1746&lt;$E$2+1,$E$2+$E$2+2-G1746,G1746)-A1746+2*$E$2+1,2*$E$2+1),3)))</f>
        <v>Player 34</v>
      </c>
      <c r="E1746" s="17"/>
      <c r="F1746" s="16"/>
      <c r="G1746">
        <f>1+MOD(A1746+D1742-2,2*$E$2+1)</f>
        <v>8</v>
      </c>
    </row>
    <row r="1747" spans="1:7" ht="12.75">
      <c r="A1747" s="3">
        <v>2</v>
      </c>
      <c r="B1747" s="4">
        <f aca="true" t="shared" si="29" ref="B1747:B1766">IF(G1747=$E$2+1,0,IF(G1747&lt;$E$2+1,G1747,$E$2+$E$2+2-G1747))</f>
        <v>9</v>
      </c>
      <c r="C1747" s="4" t="str">
        <f ca="1">IF(G1747=$E$2+1,D1743,INDIRECT(ADDRESS(4+MOD(IF(G1747&lt;$E$2+1,G1747,$E$2+$E$2+2-G1747)-A1747+2*$E$2+1,2*$E$2+1),3)))</f>
        <v>Player 8</v>
      </c>
      <c r="D1747" s="3" t="str">
        <f ca="1" t="shared" si="28"/>
        <v>Player 32</v>
      </c>
      <c r="E1747" s="5"/>
      <c r="F1747" s="3"/>
      <c r="G1747">
        <f>1+MOD(A1747+D1742-2,2*$E$2+1)</f>
        <v>9</v>
      </c>
    </row>
    <row r="1748" spans="1:7" ht="12.75">
      <c r="A1748" s="3">
        <v>3</v>
      </c>
      <c r="B1748" s="4">
        <f t="shared" si="29"/>
        <v>10</v>
      </c>
      <c r="C1748" s="4" t="str">
        <f ca="1">IF(G1748=$E$2+1,D1743,INDIRECT(ADDRESS(4+MOD(IF(G1748&lt;$E$2+1,G1748,$E$2+$E$2+2-G1748)-A1748+2*$E$2+1,2*$E$2+1),3)))</f>
        <v>Player 8</v>
      </c>
      <c r="D1748" s="3" t="str">
        <f ca="1" t="shared" si="28"/>
        <v>Player 30</v>
      </c>
      <c r="E1748" s="3"/>
      <c r="F1748" s="3"/>
      <c r="G1748">
        <f>1+MOD(A1748+D1742-2,2*$E$2+1)</f>
        <v>10</v>
      </c>
    </row>
    <row r="1749" spans="1:7" ht="12.75">
      <c r="A1749" s="3">
        <v>4</v>
      </c>
      <c r="B1749" s="4">
        <f t="shared" si="29"/>
        <v>11</v>
      </c>
      <c r="C1749" s="4" t="str">
        <f ca="1">IF(G1749=$E$2+1,D1743,INDIRECT(ADDRESS(4+MOD(IF(G1749&lt;$E$2+1,G1749,$E$2+$E$2+2-G1749)-A1749+2*$E$2+1,2*$E$2+1),3)))</f>
        <v>Player 8</v>
      </c>
      <c r="D1749" s="3" t="str">
        <f ca="1" t="shared" si="28"/>
        <v>Player 28</v>
      </c>
      <c r="E1749" s="3"/>
      <c r="F1749" s="3"/>
      <c r="G1749">
        <f>1+MOD(A1749+D1742-2,2*$E$2+1)</f>
        <v>11</v>
      </c>
    </row>
    <row r="1750" spans="1:7" ht="12.75">
      <c r="A1750" s="3">
        <v>5</v>
      </c>
      <c r="B1750" s="4">
        <f t="shared" si="29"/>
        <v>12</v>
      </c>
      <c r="C1750" s="4" t="str">
        <f ca="1">IF(G1750=$E$2+1,D1743,INDIRECT(ADDRESS(4+MOD(IF(G1750&lt;$E$2+1,G1750,$E$2+$E$2+2-G1750)-A1750+2*$E$2+1,2*$E$2+1),3)))</f>
        <v>Player 8</v>
      </c>
      <c r="D1750" s="3" t="str">
        <f ca="1" t="shared" si="28"/>
        <v>Player 26</v>
      </c>
      <c r="E1750" s="3"/>
      <c r="F1750" s="3"/>
      <c r="G1750">
        <f>1+MOD(A1750+D1742-2,2*$E$2+1)</f>
        <v>12</v>
      </c>
    </row>
    <row r="1751" spans="1:7" ht="12.75">
      <c r="A1751" s="3">
        <v>6</v>
      </c>
      <c r="B1751" s="4">
        <f t="shared" si="29"/>
        <v>13</v>
      </c>
      <c r="C1751" s="4" t="str">
        <f ca="1">IF(G1751=$E$2+1,D1743,INDIRECT(ADDRESS(4+MOD(IF(G1751&lt;$E$2+1,G1751,$E$2+$E$2+2-G1751)-A1751+2*$E$2+1,2*$E$2+1),3)))</f>
        <v>Player 8</v>
      </c>
      <c r="D1751" s="3" t="str">
        <f ca="1" t="shared" si="28"/>
        <v>Player 24</v>
      </c>
      <c r="E1751" s="3"/>
      <c r="F1751" s="3"/>
      <c r="G1751">
        <f>1+MOD(A1751+D1742-2,2*$E$2+1)</f>
        <v>13</v>
      </c>
    </row>
    <row r="1752" spans="1:7" ht="12.75">
      <c r="A1752" s="3">
        <v>7</v>
      </c>
      <c r="B1752" s="4">
        <f t="shared" si="29"/>
        <v>14</v>
      </c>
      <c r="C1752" s="4" t="str">
        <f ca="1">IF(G1752=$E$2+1,D1743,INDIRECT(ADDRESS(4+MOD(IF(G1752&lt;$E$2+1,G1752,$E$2+$E$2+2-G1752)-A1752+2*$E$2+1,2*$E$2+1),3)))</f>
        <v>Player 8</v>
      </c>
      <c r="D1752" s="3" t="str">
        <f ca="1" t="shared" si="28"/>
        <v>Player 22</v>
      </c>
      <c r="E1752" s="3"/>
      <c r="F1752" s="3"/>
      <c r="G1752">
        <f>1+MOD(A1752+D1742-2,2*$E$2+1)</f>
        <v>14</v>
      </c>
    </row>
    <row r="1753" spans="1:7" ht="12.75">
      <c r="A1753" s="3">
        <v>8</v>
      </c>
      <c r="B1753" s="4">
        <f t="shared" si="29"/>
        <v>15</v>
      </c>
      <c r="C1753" s="4" t="str">
        <f ca="1">IF(G1753=$E$2+1,D1743,INDIRECT(ADDRESS(4+MOD(IF(G1753&lt;$E$2+1,G1753,$E$2+$E$2+2-G1753)-A1753+2*$E$2+1,2*$E$2+1),3)))</f>
        <v>Player 8</v>
      </c>
      <c r="D1753" s="3" t="str">
        <f ca="1" t="shared" si="28"/>
        <v>Player 20</v>
      </c>
      <c r="E1753" s="3"/>
      <c r="F1753" s="3"/>
      <c r="G1753">
        <f>1+MOD(A1753+D1742-2,2*$E$2+1)</f>
        <v>15</v>
      </c>
    </row>
    <row r="1754" spans="1:7" ht="12.75">
      <c r="A1754" s="3">
        <v>9</v>
      </c>
      <c r="B1754" s="4">
        <f t="shared" si="29"/>
        <v>16</v>
      </c>
      <c r="C1754" s="4" t="str">
        <f ca="1">IF(G1754=$E$2+1,D1743,INDIRECT(ADDRESS(4+MOD(IF(G1754&lt;$E$2+1,G1754,$E$2+$E$2+2-G1754)-A1754+2*$E$2+1,2*$E$2+1),3)))</f>
        <v>Player 8</v>
      </c>
      <c r="D1754" s="3" t="str">
        <f ca="1" t="shared" si="28"/>
        <v>Player 18</v>
      </c>
      <c r="E1754" s="3"/>
      <c r="F1754" s="3"/>
      <c r="G1754">
        <f>1+MOD(A1754+D1742-2,2*$E$2+1)</f>
        <v>16</v>
      </c>
    </row>
    <row r="1755" spans="1:7" ht="12.75">
      <c r="A1755" s="3">
        <v>10</v>
      </c>
      <c r="B1755" s="4">
        <f t="shared" si="29"/>
        <v>17</v>
      </c>
      <c r="C1755" s="4" t="str">
        <f ca="1">IF(G1755=$E$2+1,D1743,INDIRECT(ADDRESS(4+MOD(IF(G1755&lt;$E$2+1,G1755,$E$2+$E$2+2-G1755)-A1755+2*$E$2+1,2*$E$2+1),3)))</f>
        <v>Player 8</v>
      </c>
      <c r="D1755" s="3" t="str">
        <f ca="1" t="shared" si="28"/>
        <v>Player 16</v>
      </c>
      <c r="E1755" s="3"/>
      <c r="F1755" s="3"/>
      <c r="G1755">
        <f>1+MOD(A1755+D1742-2,2*$E$2+1)</f>
        <v>17</v>
      </c>
    </row>
    <row r="1756" spans="1:7" ht="12.75">
      <c r="A1756" s="3">
        <v>11</v>
      </c>
      <c r="B1756" s="4">
        <f t="shared" si="29"/>
        <v>18</v>
      </c>
      <c r="C1756" s="4" t="str">
        <f ca="1">IF(G1756=$E$2+1,D1743,INDIRECT(ADDRESS(4+MOD(IF(G1756&lt;$E$2+1,G1756,$E$2+$E$2+2-G1756)-A1756+2*$E$2+1,2*$E$2+1),3)))</f>
        <v>Player 8</v>
      </c>
      <c r="D1756" s="3" t="str">
        <f ca="1" t="shared" si="28"/>
        <v>Player 14</v>
      </c>
      <c r="E1756" s="3"/>
      <c r="F1756" s="3"/>
      <c r="G1756">
        <f>1+MOD(A1756+D1742-2,2*$E$2+1)</f>
        <v>18</v>
      </c>
    </row>
    <row r="1757" spans="1:7" ht="12.75">
      <c r="A1757" s="3">
        <v>12</v>
      </c>
      <c r="B1757" s="4">
        <f t="shared" si="29"/>
        <v>19</v>
      </c>
      <c r="C1757" s="4" t="str">
        <f ca="1">IF(G1757=$E$2+1,D1743,INDIRECT(ADDRESS(4+MOD(IF(G1757&lt;$E$2+1,G1757,$E$2+$E$2+2-G1757)-A1757+2*$E$2+1,2*$E$2+1),3)))</f>
        <v>Player 8</v>
      </c>
      <c r="D1757" s="3" t="str">
        <f ca="1" t="shared" si="28"/>
        <v>Player 12</v>
      </c>
      <c r="E1757" s="3"/>
      <c r="F1757" s="3"/>
      <c r="G1757">
        <f>1+MOD(A1757+D1742-2,2*$E$2+1)</f>
        <v>19</v>
      </c>
    </row>
    <row r="1758" spans="1:7" ht="12.75">
      <c r="A1758" s="3">
        <v>13</v>
      </c>
      <c r="B1758" s="4">
        <f t="shared" si="29"/>
        <v>20</v>
      </c>
      <c r="C1758" s="4" t="str">
        <f ca="1">IF(G1758=$E$2+1,D1743,INDIRECT(ADDRESS(4+MOD(IF(G1758&lt;$E$2+1,G1758,$E$2+$E$2+2-G1758)-A1758+2*$E$2+1,2*$E$2+1),3)))</f>
        <v>Player 8</v>
      </c>
      <c r="D1758" s="3" t="str">
        <f ca="1" t="shared" si="28"/>
        <v>Player 10</v>
      </c>
      <c r="E1758" s="3"/>
      <c r="F1758" s="3"/>
      <c r="G1758">
        <f>1+MOD(A1758+D1742-2,2*$E$2+1)</f>
        <v>20</v>
      </c>
    </row>
    <row r="1759" spans="1:7" ht="12.75">
      <c r="A1759" s="3">
        <v>14</v>
      </c>
      <c r="B1759" s="4">
        <f t="shared" si="29"/>
        <v>0</v>
      </c>
      <c r="C1759" s="4" t="str">
        <f ca="1">IF(G1759=$E$2+1,D1743,INDIRECT(ADDRESS(4+MOD(IF(G1759&lt;$E$2+1,G1759,$E$2+$E$2+2-G1759)-A1759+2*$E$2+1,2*$E$2+1),3)))</f>
        <v>Player 8</v>
      </c>
      <c r="D1759" s="3" t="str">
        <f ca="1" t="shared" si="28"/>
        <v>Rest</v>
      </c>
      <c r="E1759" s="3"/>
      <c r="F1759" s="3"/>
      <c r="G1759">
        <f>1+MOD(A1759+D1742-2,2*$E$2+1)</f>
        <v>21</v>
      </c>
    </row>
    <row r="1760" spans="1:7" ht="12.75">
      <c r="A1760" s="3">
        <v>15</v>
      </c>
      <c r="B1760" s="4">
        <f t="shared" si="29"/>
        <v>20</v>
      </c>
      <c r="C1760" s="4" t="str">
        <f ca="1">IF(G1760=$E$2+1,D1743,INDIRECT(ADDRESS(4+MOD(IF(G1760&lt;$E$2+1,G1760,$E$2+$E$2+2-G1760)-A1760+2*$E$2+1,2*$E$2+1),3)))</f>
        <v>Player 6</v>
      </c>
      <c r="D1760" s="3" t="str">
        <f ca="1" t="shared" si="28"/>
        <v>Player 8</v>
      </c>
      <c r="E1760" s="3"/>
      <c r="F1760" s="3"/>
      <c r="G1760">
        <f>1+MOD(A1760+D1742-2,2*$E$2+1)</f>
        <v>22</v>
      </c>
    </row>
    <row r="1761" spans="1:7" ht="12.75">
      <c r="A1761" s="3">
        <v>16</v>
      </c>
      <c r="B1761" s="4">
        <f t="shared" si="29"/>
        <v>19</v>
      </c>
      <c r="C1761" s="4" t="str">
        <f ca="1">IF(G1761=$E$2+1,D1743,INDIRECT(ADDRESS(4+MOD(IF(G1761&lt;$E$2+1,G1761,$E$2+$E$2+2-G1761)-A1761+2*$E$2+1,2*$E$2+1),3)))</f>
        <v>Player 4</v>
      </c>
      <c r="D1761" s="3" t="str">
        <f ca="1" t="shared" si="28"/>
        <v>Player 8</v>
      </c>
      <c r="E1761" s="3"/>
      <c r="F1761" s="3"/>
      <c r="G1761">
        <f>1+MOD(A1761+D1742-2,2*$E$2+1)</f>
        <v>23</v>
      </c>
    </row>
    <row r="1762" spans="1:7" ht="12.75">
      <c r="A1762" s="3">
        <v>17</v>
      </c>
      <c r="B1762" s="4">
        <f t="shared" si="29"/>
        <v>18</v>
      </c>
      <c r="C1762" s="4" t="str">
        <f ca="1">IF(G1762=$E$2+1,D1743,INDIRECT(ADDRESS(4+MOD(IF(G1762&lt;$E$2+1,G1762,$E$2+$E$2+2-G1762)-A1762+2*$E$2+1,2*$E$2+1),3)))</f>
        <v>Player 2</v>
      </c>
      <c r="D1762" s="3" t="str">
        <f ca="1" t="shared" si="28"/>
        <v>Player 8</v>
      </c>
      <c r="E1762" s="3"/>
      <c r="F1762" s="3"/>
      <c r="G1762">
        <f>1+MOD(A1762+D1742-2,2*$E$2+1)</f>
        <v>24</v>
      </c>
    </row>
    <row r="1763" spans="1:7" ht="12.75">
      <c r="A1763" s="3">
        <v>18</v>
      </c>
      <c r="B1763" s="4">
        <f t="shared" si="29"/>
        <v>17</v>
      </c>
      <c r="C1763" s="4" t="str">
        <f ca="1">IF(G1763=$E$2+1,D1743,INDIRECT(ADDRESS(4+MOD(IF(G1763&lt;$E$2+1,G1763,$E$2+$E$2+2-G1763)-A1763+2*$E$2+1,2*$E$2+1),3)))</f>
        <v>Player 41 or Rest</v>
      </c>
      <c r="D1763" s="3" t="str">
        <f ca="1" t="shared" si="28"/>
        <v>Player 8</v>
      </c>
      <c r="E1763" s="3"/>
      <c r="F1763" s="3"/>
      <c r="G1763">
        <f>1+MOD(A1763+D1742-2,2*$E$2+1)</f>
        <v>25</v>
      </c>
    </row>
    <row r="1764" spans="1:7" ht="12.75">
      <c r="A1764" s="3">
        <v>19</v>
      </c>
      <c r="B1764" s="4">
        <f t="shared" si="29"/>
        <v>16</v>
      </c>
      <c r="C1764" s="4" t="str">
        <f ca="1">IF(G1764=$E$2+1,D1743,INDIRECT(ADDRESS(4+MOD(IF(G1764&lt;$E$2+1,G1764,$E$2+$E$2+2-G1764)-A1764+2*$E$2+1,2*$E$2+1),3)))</f>
        <v>Player 39</v>
      </c>
      <c r="D1764" s="3" t="str">
        <f ca="1" t="shared" si="28"/>
        <v>Player 8</v>
      </c>
      <c r="E1764" s="3"/>
      <c r="F1764" s="3"/>
      <c r="G1764">
        <f>1+MOD(A1764+D1742-2,2*$E$2+1)</f>
        <v>26</v>
      </c>
    </row>
    <row r="1765" spans="1:7" ht="12.75">
      <c r="A1765" s="3">
        <v>20</v>
      </c>
      <c r="B1765" s="4">
        <f t="shared" si="29"/>
        <v>15</v>
      </c>
      <c r="C1765" s="4" t="str">
        <f ca="1">IF(G1765=$E$2+1,D1743,INDIRECT(ADDRESS(4+MOD(IF(G1765&lt;$E$2+1,G1765,$E$2+$E$2+2-G1765)-A1765+2*$E$2+1,2*$E$2+1),3)))</f>
        <v>Player 37</v>
      </c>
      <c r="D1765" s="3" t="str">
        <f ca="1" t="shared" si="28"/>
        <v>Player 8</v>
      </c>
      <c r="E1765" s="3"/>
      <c r="F1765" s="3"/>
      <c r="G1765">
        <f>1+MOD(A1765+D1742-2,2*$E$2+1)</f>
        <v>27</v>
      </c>
    </row>
    <row r="1766" spans="1:7" ht="12.75">
      <c r="A1766" s="3">
        <v>21</v>
      </c>
      <c r="B1766" s="4">
        <f t="shared" si="29"/>
        <v>14</v>
      </c>
      <c r="C1766" s="4" t="str">
        <f ca="1">IF(G1766=$E$2+1,D1743,INDIRECT(ADDRESS(4+MOD(IF(G1766&lt;$E$2+1,G1766,$E$2+$E$2+2-G1766)-A1766+2*$E$2+1,2*$E$2+1),3)))</f>
        <v>Player 35</v>
      </c>
      <c r="D1766" s="3" t="str">
        <f ca="1" t="shared" si="28"/>
        <v>Player 8</v>
      </c>
      <c r="E1766" s="3"/>
      <c r="F1766" s="3"/>
      <c r="G1766">
        <f>1+MOD(A1766+D1742-2,2*$E$2+1)</f>
        <v>28</v>
      </c>
    </row>
    <row r="1767" spans="1:7" ht="12.75">
      <c r="A1767" s="3">
        <v>22</v>
      </c>
      <c r="B1767" s="4">
        <f>IF(G1767=$E$2+1,0,IF(G1767&lt;$E$2+1,G1767,$E$2+$E$2+2-G1767))</f>
        <v>13</v>
      </c>
      <c r="C1767" s="4" t="str">
        <f ca="1">IF(G1767=$E$2+1,D1743,INDIRECT(ADDRESS(4+MOD(IF(G1767&lt;$E$2+1,G1767,$E$2+$E$2+2-G1767)-A1767+2*$E$2+1,2*$E$2+1),3)))</f>
        <v>Player 33</v>
      </c>
      <c r="D1767" s="3" t="str">
        <f ca="1" t="shared" si="28"/>
        <v>Player 8</v>
      </c>
      <c r="E1767" s="3"/>
      <c r="F1767" s="3"/>
      <c r="G1767">
        <f>1+MOD(A1767+D1742-2,2*$E$2+1)</f>
        <v>29</v>
      </c>
    </row>
    <row r="1768" spans="1:7" ht="12.75">
      <c r="A1768" s="3">
        <v>23</v>
      </c>
      <c r="B1768" s="4">
        <f>IF(G1768=$E$2+1,0,IF(G1768&lt;$E$2+1,G1768,$E$2+$E$2+2-G1768))</f>
        <v>12</v>
      </c>
      <c r="C1768" s="4" t="str">
        <f ca="1">IF(G1768=$E$2+1,D1743,INDIRECT(ADDRESS(4+MOD(IF(G1768&lt;$E$2+1,G1768,$E$2+$E$2+2-G1768)-A1768+2*$E$2+1,2*$E$2+1),3)))</f>
        <v>Player 31</v>
      </c>
      <c r="D1768" s="3" t="str">
        <f ca="1" t="shared" si="28"/>
        <v>Player 8</v>
      </c>
      <c r="E1768" s="3"/>
      <c r="F1768" s="3"/>
      <c r="G1768">
        <f>1+MOD(A1768+D1742-2,2*$E$2+1)</f>
        <v>30</v>
      </c>
    </row>
    <row r="1769" spans="1:7" ht="12.75">
      <c r="A1769" s="3">
        <v>24</v>
      </c>
      <c r="B1769" s="4">
        <f aca="true" t="shared" si="30" ref="B1769:B1786">IF(G1769=$E$2+1,0,IF(G1769&lt;$E$2+1,G1769,$E$2+$E$2+2-G1769))</f>
        <v>11</v>
      </c>
      <c r="C1769" s="4" t="str">
        <f ca="1">IF(G1769=$E$2+1,D1743,INDIRECT(ADDRESS(4+MOD(IF(G1769&lt;$E$2+1,G1769,$E$2+$E$2+2-G1769)-A1769+2*$E$2+1,2*$E$2+1),3)))</f>
        <v>Player 29</v>
      </c>
      <c r="D1769" s="3" t="str">
        <f ca="1" t="shared" si="28"/>
        <v>Player 8</v>
      </c>
      <c r="E1769" s="3"/>
      <c r="F1769" s="3"/>
      <c r="G1769">
        <f>1+MOD(A1769+D1742-2,2*$E$2+1)</f>
        <v>31</v>
      </c>
    </row>
    <row r="1770" spans="1:7" ht="12.75">
      <c r="A1770" s="3">
        <v>25</v>
      </c>
      <c r="B1770" s="4">
        <f t="shared" si="30"/>
        <v>10</v>
      </c>
      <c r="C1770" s="4" t="str">
        <f ca="1">IF(G1770=$E$2+1,D1743,INDIRECT(ADDRESS(4+MOD(IF(G1770&lt;$E$2+1,G1770,$E$2+$E$2+2-G1770)-A1770+2*$E$2+1,2*$E$2+1),3)))</f>
        <v>Player 27</v>
      </c>
      <c r="D1770" s="3" t="str">
        <f ca="1" t="shared" si="28"/>
        <v>Player 8</v>
      </c>
      <c r="E1770" s="3"/>
      <c r="F1770" s="3"/>
      <c r="G1770">
        <f>1+MOD(A1770+D1742-2,2*$E$2+1)</f>
        <v>32</v>
      </c>
    </row>
    <row r="1771" spans="1:7" ht="12.75">
      <c r="A1771" s="3">
        <v>26</v>
      </c>
      <c r="B1771" s="4">
        <f t="shared" si="30"/>
        <v>9</v>
      </c>
      <c r="C1771" s="4" t="str">
        <f ca="1">IF(G1771=$E$2+1,D1743,INDIRECT(ADDRESS(4+MOD(IF(G1771&lt;$E$2+1,G1771,$E$2+$E$2+2-G1771)-A1771+2*$E$2+1,2*$E$2+1),3)))</f>
        <v>Player 25</v>
      </c>
      <c r="D1771" s="3" t="str">
        <f ca="1" t="shared" si="28"/>
        <v>Player 8</v>
      </c>
      <c r="E1771" s="3"/>
      <c r="F1771" s="3"/>
      <c r="G1771">
        <f>1+MOD(A1771+D1742-2,2*$E$2+1)</f>
        <v>33</v>
      </c>
    </row>
    <row r="1772" spans="1:7" ht="12.75">
      <c r="A1772" s="3">
        <v>27</v>
      </c>
      <c r="B1772" s="4">
        <f t="shared" si="30"/>
        <v>8</v>
      </c>
      <c r="C1772" s="4" t="str">
        <f ca="1">IF(G1772=$E$2+1,D1743,INDIRECT(ADDRESS(4+MOD(IF(G1772&lt;$E$2+1,G1772,$E$2+$E$2+2-G1772)-A1772+2*$E$2+1,2*$E$2+1),3)))</f>
        <v>Player 23</v>
      </c>
      <c r="D1772" s="3" t="str">
        <f ca="1" t="shared" si="28"/>
        <v>Player 8</v>
      </c>
      <c r="E1772" s="3"/>
      <c r="F1772" s="3"/>
      <c r="G1772">
        <f>1+MOD(A1772+D1742-2,2*$E$2+1)</f>
        <v>34</v>
      </c>
    </row>
    <row r="1773" spans="1:7" ht="12.75">
      <c r="A1773" s="3">
        <v>28</v>
      </c>
      <c r="B1773" s="4">
        <f t="shared" si="30"/>
        <v>7</v>
      </c>
      <c r="C1773" s="4" t="str">
        <f ca="1">IF(G1773=$E$2+1,D1743,INDIRECT(ADDRESS(4+MOD(IF(G1773&lt;$E$2+1,G1773,$E$2+$E$2+2-G1773)-A1773+2*$E$2+1,2*$E$2+1),3)))</f>
        <v>Player 21</v>
      </c>
      <c r="D1773" s="3" t="str">
        <f ca="1" t="shared" si="28"/>
        <v>Player 8</v>
      </c>
      <c r="E1773" s="3"/>
      <c r="F1773" s="3"/>
      <c r="G1773">
        <f>1+MOD(A1773+D1742-2,2*$E$2+1)</f>
        <v>35</v>
      </c>
    </row>
    <row r="1774" spans="1:7" ht="12.75">
      <c r="A1774" s="3">
        <v>29</v>
      </c>
      <c r="B1774" s="4">
        <f t="shared" si="30"/>
        <v>6</v>
      </c>
      <c r="C1774" s="4" t="str">
        <f ca="1">IF(G1774=$E$2+1,D1743,INDIRECT(ADDRESS(4+MOD(IF(G1774&lt;$E$2+1,G1774,$E$2+$E$2+2-G1774)-A1774+2*$E$2+1,2*$E$2+1),3)))</f>
        <v>Player 19</v>
      </c>
      <c r="D1774" s="3" t="str">
        <f ca="1" t="shared" si="28"/>
        <v>Player 8</v>
      </c>
      <c r="E1774" s="3"/>
      <c r="F1774" s="3"/>
      <c r="G1774">
        <f>1+MOD(A1774+D1742-2,2*$E$2+1)</f>
        <v>36</v>
      </c>
    </row>
    <row r="1775" spans="1:7" ht="12.75">
      <c r="A1775" s="3">
        <v>30</v>
      </c>
      <c r="B1775" s="4">
        <f t="shared" si="30"/>
        <v>5</v>
      </c>
      <c r="C1775" s="4" t="str">
        <f ca="1">IF(G1775=$E$2+1,D1743,INDIRECT(ADDRESS(4+MOD(IF(G1775&lt;$E$2+1,G1775,$E$2+$E$2+2-G1775)-A1775+2*$E$2+1,2*$E$2+1),3)))</f>
        <v>Player 17</v>
      </c>
      <c r="D1775" s="3" t="str">
        <f ca="1">IF(G1775=$E$2+1,$F$3,INDIRECT(ADDRESS(4+MOD(IF(G1775&lt;$E$2+1,$E$2+$E$2+2-G1775,G1775)-A1775+2*$E$2+1,2*$E$2+1),3)))</f>
        <v>Player 8</v>
      </c>
      <c r="E1775" s="3"/>
      <c r="F1775" s="3"/>
      <c r="G1775">
        <f>1+MOD(A1775+D1742-2,2*$E$2+1)</f>
        <v>37</v>
      </c>
    </row>
    <row r="1776" spans="1:7" ht="12.75">
      <c r="A1776" s="3">
        <v>31</v>
      </c>
      <c r="B1776" s="4">
        <f t="shared" si="30"/>
        <v>4</v>
      </c>
      <c r="C1776" s="4" t="str">
        <f ca="1">IF(G1776=$E$2+1,D1743,INDIRECT(ADDRESS(4+MOD(IF(G1776&lt;$E$2+1,G1776,$E$2+$E$2+2-G1776)-A1776+2*$E$2+1,2*$E$2+1),3)))</f>
        <v>Player 15</v>
      </c>
      <c r="D1776" s="3" t="str">
        <f ca="1">IF(G1776=$E$2+1,$F$3,INDIRECT(ADDRESS(4+MOD(IF(G1776&lt;$E$2+1,$E$2+$E$2+2-G1776,G1776)-A1776+2*$E$2+1,2*$E$2+1),3)))</f>
        <v>Player 8</v>
      </c>
      <c r="E1776" s="3"/>
      <c r="F1776" s="3"/>
      <c r="G1776">
        <f>1+MOD(A1776+D1742-2,2*$E$2+1)</f>
        <v>38</v>
      </c>
    </row>
    <row r="1777" spans="1:7" ht="12.75">
      <c r="A1777" s="3">
        <v>32</v>
      </c>
      <c r="B1777" s="4">
        <f t="shared" si="30"/>
        <v>3</v>
      </c>
      <c r="C1777" s="4" t="str">
        <f ca="1">IF(G1777=$E$2+1,D1743,INDIRECT(ADDRESS(4+MOD(IF(G1777&lt;$E$2+1,G1777,$E$2+$E$2+2-G1777)-A1777+2*$E$2+1,2*$E$2+1),3)))</f>
        <v>Player 13</v>
      </c>
      <c r="D1777" s="3" t="str">
        <f aca="true" ca="1" t="shared" si="31" ref="D1777:D1786">IF(G1777=$E$2+1,$F$3,INDIRECT(ADDRESS(4+MOD(IF(G1777&lt;$E$2+1,$E$2+$E$2+2-G1777,G1777)-A1777+2*$E$2+1,2*$E$2+1),3)))</f>
        <v>Player 8</v>
      </c>
      <c r="E1777" s="3"/>
      <c r="F1777" s="3"/>
      <c r="G1777">
        <f>1+MOD(A1777+D1742-2,2*$E$2+1)</f>
        <v>39</v>
      </c>
    </row>
    <row r="1778" spans="1:7" ht="12.75">
      <c r="A1778" s="3">
        <v>33</v>
      </c>
      <c r="B1778" s="4">
        <f t="shared" si="30"/>
        <v>2</v>
      </c>
      <c r="C1778" s="4" t="str">
        <f ca="1">IF(G1778=$E$2+1,D1743,INDIRECT(ADDRESS(4+MOD(IF(G1778&lt;$E$2+1,G1778,$E$2+$E$2+2-G1778)-A1778+2*$E$2+1,2*$E$2+1),3)))</f>
        <v>Player 11</v>
      </c>
      <c r="D1778" s="3" t="str">
        <f ca="1" t="shared" si="31"/>
        <v>Player 8</v>
      </c>
      <c r="E1778" s="3"/>
      <c r="F1778" s="3"/>
      <c r="G1778">
        <f>1+MOD(A1778+D1742-2,2*$E$2+1)</f>
        <v>40</v>
      </c>
    </row>
    <row r="1779" spans="1:7" ht="12.75">
      <c r="A1779" s="3">
        <v>34</v>
      </c>
      <c r="B1779" s="4">
        <f t="shared" si="30"/>
        <v>1</v>
      </c>
      <c r="C1779" s="4" t="str">
        <f ca="1">IF(G1779=$E$2+1,D1743,INDIRECT(ADDRESS(4+MOD(IF(G1779&lt;$E$2+1,G1779,$E$2+$E$2+2-G1779)-A1779+2*$E$2+1,2*$E$2+1),3)))</f>
        <v>Player 9</v>
      </c>
      <c r="D1779" s="3" t="str">
        <f ca="1" t="shared" si="31"/>
        <v>Player 8</v>
      </c>
      <c r="E1779" s="3"/>
      <c r="F1779" s="3"/>
      <c r="G1779">
        <f>1+MOD(A1779+D1742-2,2*$E$2+1)</f>
        <v>41</v>
      </c>
    </row>
    <row r="1780" spans="1:7" ht="12.75">
      <c r="A1780" s="3">
        <v>35</v>
      </c>
      <c r="B1780" s="4">
        <f t="shared" si="30"/>
        <v>1</v>
      </c>
      <c r="C1780" s="4" t="str">
        <f ca="1">IF(G1780=$E$2+1,D1743,INDIRECT(ADDRESS(4+MOD(IF(G1780&lt;$E$2+1,G1780,$E$2+$E$2+2-G1780)-A1780+2*$E$2+1,2*$E$2+1),3)))</f>
        <v>Player 8</v>
      </c>
      <c r="D1780" s="3" t="str">
        <f ca="1" t="shared" si="31"/>
        <v>Player 7</v>
      </c>
      <c r="E1780" s="3"/>
      <c r="F1780" s="3"/>
      <c r="G1780">
        <f>1+MOD(A1780+D1742-2,2*$E$2+1)</f>
        <v>1</v>
      </c>
    </row>
    <row r="1781" spans="1:7" ht="12.75">
      <c r="A1781" s="3">
        <v>36</v>
      </c>
      <c r="B1781" s="4">
        <f t="shared" si="30"/>
        <v>2</v>
      </c>
      <c r="C1781" s="4" t="str">
        <f ca="1">IF(G1781=$E$2+1,D1743,INDIRECT(ADDRESS(4+MOD(IF(G1781&lt;$E$2+1,G1781,$E$2+$E$2+2-G1781)-A1781+2*$E$2+1,2*$E$2+1),3)))</f>
        <v>Player 8</v>
      </c>
      <c r="D1781" s="3" t="str">
        <f ca="1" t="shared" si="31"/>
        <v>Player 5</v>
      </c>
      <c r="E1781" s="3"/>
      <c r="F1781" s="3"/>
      <c r="G1781">
        <f>1+MOD(A1781+D1742-2,2*$E$2+1)</f>
        <v>2</v>
      </c>
    </row>
    <row r="1782" spans="1:7" ht="12.75">
      <c r="A1782" s="3">
        <v>37</v>
      </c>
      <c r="B1782" s="4">
        <f t="shared" si="30"/>
        <v>3</v>
      </c>
      <c r="C1782" s="4" t="str">
        <f ca="1">IF(G1782=$E$2+1,D1743,INDIRECT(ADDRESS(4+MOD(IF(G1782&lt;$E$2+1,G1782,$E$2+$E$2+2-G1782)-A1782+2*$E$2+1,2*$E$2+1),3)))</f>
        <v>Player 8</v>
      </c>
      <c r="D1782" s="3" t="str">
        <f ca="1" t="shared" si="31"/>
        <v>Player 3</v>
      </c>
      <c r="E1782" s="3"/>
      <c r="F1782" s="3"/>
      <c r="G1782">
        <f>1+MOD(A1782+D1742-2,2*$E$2+1)</f>
        <v>3</v>
      </c>
    </row>
    <row r="1783" spans="1:7" ht="12.75">
      <c r="A1783" s="3">
        <v>38</v>
      </c>
      <c r="B1783" s="4">
        <f t="shared" si="30"/>
        <v>4</v>
      </c>
      <c r="C1783" s="4" t="str">
        <f ca="1">IF(G1783=$E$2+1,D1743,INDIRECT(ADDRESS(4+MOD(IF(G1783&lt;$E$2+1,G1783,$E$2+$E$2+2-G1783)-A1783+2*$E$2+1,2*$E$2+1),3)))</f>
        <v>Player 8</v>
      </c>
      <c r="D1783" s="3" t="str">
        <f ca="1" t="shared" si="31"/>
        <v>Player 1</v>
      </c>
      <c r="E1783" s="3"/>
      <c r="F1783" s="3"/>
      <c r="G1783">
        <f>1+MOD(A1783+D1742-2,2*$E$2+1)</f>
        <v>4</v>
      </c>
    </row>
    <row r="1784" spans="1:7" ht="12.75">
      <c r="A1784" s="3">
        <v>39</v>
      </c>
      <c r="B1784" s="4">
        <f t="shared" si="30"/>
        <v>5</v>
      </c>
      <c r="C1784" s="4" t="str">
        <f ca="1">IF(G1784=$E$2+1,D1743,INDIRECT(ADDRESS(4+MOD(IF(G1784&lt;$E$2+1,G1784,$E$2+$E$2+2-G1784)-A1784+2*$E$2+1,2*$E$2+1),3)))</f>
        <v>Player 8</v>
      </c>
      <c r="D1784" s="3" t="str">
        <f ca="1" t="shared" si="31"/>
        <v>Player 40</v>
      </c>
      <c r="E1784" s="3"/>
      <c r="F1784" s="3"/>
      <c r="G1784">
        <f>1+MOD(A1784+D1742-2,2*$E$2+1)</f>
        <v>5</v>
      </c>
    </row>
    <row r="1785" spans="1:7" ht="12.75">
      <c r="A1785" s="3">
        <v>40</v>
      </c>
      <c r="B1785" s="4">
        <f t="shared" si="30"/>
        <v>6</v>
      </c>
      <c r="C1785" s="4" t="str">
        <f ca="1">IF(G1785=$E$2+1,D1743,INDIRECT(ADDRESS(4+MOD(IF(G1785&lt;$E$2+1,G1785,$E$2+$E$2+2-G1785)-A1785+2*$E$2+1,2*$E$2+1),3)))</f>
        <v>Player 8</v>
      </c>
      <c r="D1785" s="3" t="str">
        <f ca="1" t="shared" si="31"/>
        <v>Player 38</v>
      </c>
      <c r="E1785" s="3"/>
      <c r="F1785" s="3"/>
      <c r="G1785">
        <f>1+MOD(A1785+D1742-2,2*$E$2+1)</f>
        <v>6</v>
      </c>
    </row>
    <row r="1786" spans="1:7" ht="12.75">
      <c r="A1786" s="3">
        <v>41</v>
      </c>
      <c r="B1786" s="4">
        <f t="shared" si="30"/>
        <v>7</v>
      </c>
      <c r="C1786" s="4" t="str">
        <f ca="1">IF(G1786=$E$2+1,D1743,INDIRECT(ADDRESS(4+MOD(IF(G1786&lt;$E$2+1,G1786,$E$2+$E$2+2-G1786)-A1786+2*$E$2+1,2*$E$2+1),3)))</f>
        <v>Player 8</v>
      </c>
      <c r="D1786" s="3" t="str">
        <f ca="1" t="shared" si="31"/>
        <v>Player 36</v>
      </c>
      <c r="E1786" s="3"/>
      <c r="F1786" s="3"/>
      <c r="G1786">
        <f>1+MOD(A1786+D1742-2,2*$E$2+1)</f>
        <v>7</v>
      </c>
    </row>
    <row r="1795" spans="1:6" ht="12.75">
      <c r="A1795" t="s">
        <v>45</v>
      </c>
      <c r="C1795" s="1" t="s">
        <v>46</v>
      </c>
      <c r="D1795" s="2">
        <v>9</v>
      </c>
      <c r="F1795"/>
    </row>
    <row r="1796" spans="3:6" ht="12.75">
      <c r="C1796" s="1" t="s">
        <v>47</v>
      </c>
      <c r="D1796" s="2" t="str">
        <f ca="1">INDIRECT(ADDRESS(3+D1795,3))</f>
        <v>Player 9</v>
      </c>
      <c r="F1796"/>
    </row>
    <row r="1797" ht="12.75">
      <c r="F1797"/>
    </row>
    <row r="1798" spans="1:7" ht="12.75">
      <c r="A1798" s="3" t="s">
        <v>59</v>
      </c>
      <c r="B1798" s="13" t="s">
        <v>5</v>
      </c>
      <c r="C1798" s="4" t="s">
        <v>11</v>
      </c>
      <c r="D1798" s="3" t="s">
        <v>10</v>
      </c>
      <c r="E1798" s="5" t="s">
        <v>3</v>
      </c>
      <c r="F1798" s="3" t="s">
        <v>4</v>
      </c>
      <c r="G1798" t="s">
        <v>48</v>
      </c>
    </row>
    <row r="1799" spans="1:7" ht="12.75">
      <c r="A1799" s="16">
        <v>1</v>
      </c>
      <c r="B1799" s="15">
        <f>IF(G1799=$E$2+1,0,IF(G1799&lt;$E$2+1,G1799,$E$2+$E$2+2-G1799))</f>
        <v>9</v>
      </c>
      <c r="C1799" s="15" t="str">
        <f ca="1">IF(G1799=$E$2+1,D1796,INDIRECT(ADDRESS(4+MOD(IF(G1799&lt;$E$2+1,G1799,$E$2+$E$2+2-G1799)-A1799+2*$E$2+1,2*$E$2+1),3)))</f>
        <v>Player 9</v>
      </c>
      <c r="D1799" s="16" t="str">
        <f aca="true" ca="1" t="shared" si="32" ref="D1799:D1827">IF(G1799=$E$2+1,$F$3,INDIRECT(ADDRESS(4+MOD(IF(G1799&lt;$E$2+1,$E$2+$E$2+2-G1799,G1799)-A1799+2*$E$2+1,2*$E$2+1),3)))</f>
        <v>Player 33</v>
      </c>
      <c r="E1799" s="17"/>
      <c r="F1799" s="16"/>
      <c r="G1799">
        <f>1+MOD(A1799+D1795-2,2*$E$2+1)</f>
        <v>9</v>
      </c>
    </row>
    <row r="1800" spans="1:7" ht="12.75">
      <c r="A1800" s="3">
        <v>2</v>
      </c>
      <c r="B1800" s="4">
        <f aca="true" t="shared" si="33" ref="B1800:B1819">IF(G1800=$E$2+1,0,IF(G1800&lt;$E$2+1,G1800,$E$2+$E$2+2-G1800))</f>
        <v>10</v>
      </c>
      <c r="C1800" s="4" t="str">
        <f ca="1">IF(G1800=$E$2+1,D1796,INDIRECT(ADDRESS(4+MOD(IF(G1800&lt;$E$2+1,G1800,$E$2+$E$2+2-G1800)-A1800+2*$E$2+1,2*$E$2+1),3)))</f>
        <v>Player 9</v>
      </c>
      <c r="D1800" s="3" t="str">
        <f ca="1" t="shared" si="32"/>
        <v>Player 31</v>
      </c>
      <c r="E1800" s="5"/>
      <c r="F1800" s="3"/>
      <c r="G1800">
        <f>1+MOD(A1800+D1795-2,2*$E$2+1)</f>
        <v>10</v>
      </c>
    </row>
    <row r="1801" spans="1:7" ht="12.75">
      <c r="A1801" s="3">
        <v>3</v>
      </c>
      <c r="B1801" s="4">
        <f t="shared" si="33"/>
        <v>11</v>
      </c>
      <c r="C1801" s="4" t="str">
        <f ca="1">IF(G1801=$E$2+1,D1796,INDIRECT(ADDRESS(4+MOD(IF(G1801&lt;$E$2+1,G1801,$E$2+$E$2+2-G1801)-A1801+2*$E$2+1,2*$E$2+1),3)))</f>
        <v>Player 9</v>
      </c>
      <c r="D1801" s="3" t="str">
        <f ca="1" t="shared" si="32"/>
        <v>Player 29</v>
      </c>
      <c r="E1801" s="3"/>
      <c r="F1801" s="3"/>
      <c r="G1801">
        <f>1+MOD(A1801+D1795-2,2*$E$2+1)</f>
        <v>11</v>
      </c>
    </row>
    <row r="1802" spans="1:7" ht="12.75">
      <c r="A1802" s="3">
        <v>4</v>
      </c>
      <c r="B1802" s="4">
        <f t="shared" si="33"/>
        <v>12</v>
      </c>
      <c r="C1802" s="4" t="str">
        <f ca="1">IF(G1802=$E$2+1,D1796,INDIRECT(ADDRESS(4+MOD(IF(G1802&lt;$E$2+1,G1802,$E$2+$E$2+2-G1802)-A1802+2*$E$2+1,2*$E$2+1),3)))</f>
        <v>Player 9</v>
      </c>
      <c r="D1802" s="3" t="str">
        <f ca="1" t="shared" si="32"/>
        <v>Player 27</v>
      </c>
      <c r="E1802" s="3"/>
      <c r="F1802" s="3"/>
      <c r="G1802">
        <f>1+MOD(A1802+D1795-2,2*$E$2+1)</f>
        <v>12</v>
      </c>
    </row>
    <row r="1803" spans="1:7" ht="12.75">
      <c r="A1803" s="3">
        <v>5</v>
      </c>
      <c r="B1803" s="4">
        <f t="shared" si="33"/>
        <v>13</v>
      </c>
      <c r="C1803" s="4" t="str">
        <f ca="1">IF(G1803=$E$2+1,D1796,INDIRECT(ADDRESS(4+MOD(IF(G1803&lt;$E$2+1,G1803,$E$2+$E$2+2-G1803)-A1803+2*$E$2+1,2*$E$2+1),3)))</f>
        <v>Player 9</v>
      </c>
      <c r="D1803" s="3" t="str">
        <f ca="1" t="shared" si="32"/>
        <v>Player 25</v>
      </c>
      <c r="E1803" s="3"/>
      <c r="F1803" s="3"/>
      <c r="G1803">
        <f>1+MOD(A1803+D1795-2,2*$E$2+1)</f>
        <v>13</v>
      </c>
    </row>
    <row r="1804" spans="1:7" ht="12.75">
      <c r="A1804" s="3">
        <v>6</v>
      </c>
      <c r="B1804" s="4">
        <f t="shared" si="33"/>
        <v>14</v>
      </c>
      <c r="C1804" s="4" t="str">
        <f ca="1">IF(G1804=$E$2+1,D1796,INDIRECT(ADDRESS(4+MOD(IF(G1804&lt;$E$2+1,G1804,$E$2+$E$2+2-G1804)-A1804+2*$E$2+1,2*$E$2+1),3)))</f>
        <v>Player 9</v>
      </c>
      <c r="D1804" s="3" t="str">
        <f ca="1" t="shared" si="32"/>
        <v>Player 23</v>
      </c>
      <c r="E1804" s="3"/>
      <c r="F1804" s="3"/>
      <c r="G1804">
        <f>1+MOD(A1804+D1795-2,2*$E$2+1)</f>
        <v>14</v>
      </c>
    </row>
    <row r="1805" spans="1:7" ht="12.75">
      <c r="A1805" s="3">
        <v>7</v>
      </c>
      <c r="B1805" s="4">
        <f t="shared" si="33"/>
        <v>15</v>
      </c>
      <c r="C1805" s="4" t="str">
        <f ca="1">IF(G1805=$E$2+1,D1796,INDIRECT(ADDRESS(4+MOD(IF(G1805&lt;$E$2+1,G1805,$E$2+$E$2+2-G1805)-A1805+2*$E$2+1,2*$E$2+1),3)))</f>
        <v>Player 9</v>
      </c>
      <c r="D1805" s="3" t="str">
        <f ca="1" t="shared" si="32"/>
        <v>Player 21</v>
      </c>
      <c r="E1805" s="3"/>
      <c r="F1805" s="3"/>
      <c r="G1805">
        <f>1+MOD(A1805+D1795-2,2*$E$2+1)</f>
        <v>15</v>
      </c>
    </row>
    <row r="1806" spans="1:7" ht="12.75">
      <c r="A1806" s="3">
        <v>8</v>
      </c>
      <c r="B1806" s="4">
        <f t="shared" si="33"/>
        <v>16</v>
      </c>
      <c r="C1806" s="4" t="str">
        <f ca="1">IF(G1806=$E$2+1,D1796,INDIRECT(ADDRESS(4+MOD(IF(G1806&lt;$E$2+1,G1806,$E$2+$E$2+2-G1806)-A1806+2*$E$2+1,2*$E$2+1),3)))</f>
        <v>Player 9</v>
      </c>
      <c r="D1806" s="3" t="str">
        <f ca="1" t="shared" si="32"/>
        <v>Player 19</v>
      </c>
      <c r="E1806" s="3"/>
      <c r="F1806" s="3"/>
      <c r="G1806">
        <f>1+MOD(A1806+D1795-2,2*$E$2+1)</f>
        <v>16</v>
      </c>
    </row>
    <row r="1807" spans="1:7" ht="12.75">
      <c r="A1807" s="3">
        <v>9</v>
      </c>
      <c r="B1807" s="4">
        <f t="shared" si="33"/>
        <v>17</v>
      </c>
      <c r="C1807" s="4" t="str">
        <f ca="1">IF(G1807=$E$2+1,D1796,INDIRECT(ADDRESS(4+MOD(IF(G1807&lt;$E$2+1,G1807,$E$2+$E$2+2-G1807)-A1807+2*$E$2+1,2*$E$2+1),3)))</f>
        <v>Player 9</v>
      </c>
      <c r="D1807" s="3" t="str">
        <f ca="1" t="shared" si="32"/>
        <v>Player 17</v>
      </c>
      <c r="E1807" s="3"/>
      <c r="F1807" s="3"/>
      <c r="G1807">
        <f>1+MOD(A1807+D1795-2,2*$E$2+1)</f>
        <v>17</v>
      </c>
    </row>
    <row r="1808" spans="1:7" ht="12.75">
      <c r="A1808" s="3">
        <v>10</v>
      </c>
      <c r="B1808" s="4">
        <f t="shared" si="33"/>
        <v>18</v>
      </c>
      <c r="C1808" s="4" t="str">
        <f ca="1">IF(G1808=$E$2+1,D1796,INDIRECT(ADDRESS(4+MOD(IF(G1808&lt;$E$2+1,G1808,$E$2+$E$2+2-G1808)-A1808+2*$E$2+1,2*$E$2+1),3)))</f>
        <v>Player 9</v>
      </c>
      <c r="D1808" s="3" t="str">
        <f ca="1" t="shared" si="32"/>
        <v>Player 15</v>
      </c>
      <c r="E1808" s="3"/>
      <c r="F1808" s="3"/>
      <c r="G1808">
        <f>1+MOD(A1808+D1795-2,2*$E$2+1)</f>
        <v>18</v>
      </c>
    </row>
    <row r="1809" spans="1:7" ht="12.75">
      <c r="A1809" s="3">
        <v>11</v>
      </c>
      <c r="B1809" s="4">
        <f t="shared" si="33"/>
        <v>19</v>
      </c>
      <c r="C1809" s="4" t="str">
        <f ca="1">IF(G1809=$E$2+1,D1796,INDIRECT(ADDRESS(4+MOD(IF(G1809&lt;$E$2+1,G1809,$E$2+$E$2+2-G1809)-A1809+2*$E$2+1,2*$E$2+1),3)))</f>
        <v>Player 9</v>
      </c>
      <c r="D1809" s="3" t="str">
        <f ca="1" t="shared" si="32"/>
        <v>Player 13</v>
      </c>
      <c r="E1809" s="3"/>
      <c r="F1809" s="3"/>
      <c r="G1809">
        <f>1+MOD(A1809+D1795-2,2*$E$2+1)</f>
        <v>19</v>
      </c>
    </row>
    <row r="1810" spans="1:7" ht="12.75">
      <c r="A1810" s="3">
        <v>12</v>
      </c>
      <c r="B1810" s="4">
        <f t="shared" si="33"/>
        <v>20</v>
      </c>
      <c r="C1810" s="4" t="str">
        <f ca="1">IF(G1810=$E$2+1,D1796,INDIRECT(ADDRESS(4+MOD(IF(G1810&lt;$E$2+1,G1810,$E$2+$E$2+2-G1810)-A1810+2*$E$2+1,2*$E$2+1),3)))</f>
        <v>Player 9</v>
      </c>
      <c r="D1810" s="3" t="str">
        <f ca="1" t="shared" si="32"/>
        <v>Player 11</v>
      </c>
      <c r="E1810" s="3"/>
      <c r="F1810" s="3"/>
      <c r="G1810">
        <f>1+MOD(A1810+D1795-2,2*$E$2+1)</f>
        <v>20</v>
      </c>
    </row>
    <row r="1811" spans="1:7" ht="12.75">
      <c r="A1811" s="3">
        <v>13</v>
      </c>
      <c r="B1811" s="4">
        <f t="shared" si="33"/>
        <v>0</v>
      </c>
      <c r="C1811" s="4" t="str">
        <f ca="1">IF(G1811=$E$2+1,D1796,INDIRECT(ADDRESS(4+MOD(IF(G1811&lt;$E$2+1,G1811,$E$2+$E$2+2-G1811)-A1811+2*$E$2+1,2*$E$2+1),3)))</f>
        <v>Player 9</v>
      </c>
      <c r="D1811" s="3" t="str">
        <f ca="1" t="shared" si="32"/>
        <v>Rest</v>
      </c>
      <c r="E1811" s="3"/>
      <c r="F1811" s="3"/>
      <c r="G1811">
        <f>1+MOD(A1811+D1795-2,2*$E$2+1)</f>
        <v>21</v>
      </c>
    </row>
    <row r="1812" spans="1:7" ht="12.75">
      <c r="A1812" s="3">
        <v>14</v>
      </c>
      <c r="B1812" s="4">
        <f t="shared" si="33"/>
        <v>20</v>
      </c>
      <c r="C1812" s="4" t="str">
        <f ca="1">IF(G1812=$E$2+1,D1796,INDIRECT(ADDRESS(4+MOD(IF(G1812&lt;$E$2+1,G1812,$E$2+$E$2+2-G1812)-A1812+2*$E$2+1,2*$E$2+1),3)))</f>
        <v>Player 7</v>
      </c>
      <c r="D1812" s="3" t="str">
        <f ca="1" t="shared" si="32"/>
        <v>Player 9</v>
      </c>
      <c r="E1812" s="3"/>
      <c r="F1812" s="3"/>
      <c r="G1812">
        <f>1+MOD(A1812+D1795-2,2*$E$2+1)</f>
        <v>22</v>
      </c>
    </row>
    <row r="1813" spans="1:7" ht="12.75">
      <c r="A1813" s="3">
        <v>15</v>
      </c>
      <c r="B1813" s="4">
        <f t="shared" si="33"/>
        <v>19</v>
      </c>
      <c r="C1813" s="4" t="str">
        <f ca="1">IF(G1813=$E$2+1,D1796,INDIRECT(ADDRESS(4+MOD(IF(G1813&lt;$E$2+1,G1813,$E$2+$E$2+2-G1813)-A1813+2*$E$2+1,2*$E$2+1),3)))</f>
        <v>Player 5</v>
      </c>
      <c r="D1813" s="3" t="str">
        <f ca="1" t="shared" si="32"/>
        <v>Player 9</v>
      </c>
      <c r="E1813" s="3"/>
      <c r="F1813" s="3"/>
      <c r="G1813">
        <f>1+MOD(A1813+D1795-2,2*$E$2+1)</f>
        <v>23</v>
      </c>
    </row>
    <row r="1814" spans="1:7" ht="12.75">
      <c r="A1814" s="3">
        <v>16</v>
      </c>
      <c r="B1814" s="4">
        <f t="shared" si="33"/>
        <v>18</v>
      </c>
      <c r="C1814" s="4" t="str">
        <f ca="1">IF(G1814=$E$2+1,D1796,INDIRECT(ADDRESS(4+MOD(IF(G1814&lt;$E$2+1,G1814,$E$2+$E$2+2-G1814)-A1814+2*$E$2+1,2*$E$2+1),3)))</f>
        <v>Player 3</v>
      </c>
      <c r="D1814" s="3" t="str">
        <f ca="1" t="shared" si="32"/>
        <v>Player 9</v>
      </c>
      <c r="E1814" s="3"/>
      <c r="F1814" s="3"/>
      <c r="G1814">
        <f>1+MOD(A1814+D1795-2,2*$E$2+1)</f>
        <v>24</v>
      </c>
    </row>
    <row r="1815" spans="1:7" ht="12.75">
      <c r="A1815" s="3">
        <v>17</v>
      </c>
      <c r="B1815" s="4">
        <f t="shared" si="33"/>
        <v>17</v>
      </c>
      <c r="C1815" s="4" t="str">
        <f ca="1">IF(G1815=$E$2+1,D1796,INDIRECT(ADDRESS(4+MOD(IF(G1815&lt;$E$2+1,G1815,$E$2+$E$2+2-G1815)-A1815+2*$E$2+1,2*$E$2+1),3)))</f>
        <v>Player 1</v>
      </c>
      <c r="D1815" s="3" t="str">
        <f ca="1" t="shared" si="32"/>
        <v>Player 9</v>
      </c>
      <c r="E1815" s="3"/>
      <c r="F1815" s="3"/>
      <c r="G1815">
        <f>1+MOD(A1815+D1795-2,2*$E$2+1)</f>
        <v>25</v>
      </c>
    </row>
    <row r="1816" spans="1:7" ht="12.75">
      <c r="A1816" s="3">
        <v>18</v>
      </c>
      <c r="B1816" s="4">
        <f t="shared" si="33"/>
        <v>16</v>
      </c>
      <c r="C1816" s="4" t="str">
        <f ca="1">IF(G1816=$E$2+1,D1796,INDIRECT(ADDRESS(4+MOD(IF(G1816&lt;$E$2+1,G1816,$E$2+$E$2+2-G1816)-A1816+2*$E$2+1,2*$E$2+1),3)))</f>
        <v>Player 40</v>
      </c>
      <c r="D1816" s="3" t="str">
        <f ca="1" t="shared" si="32"/>
        <v>Player 9</v>
      </c>
      <c r="E1816" s="3"/>
      <c r="F1816" s="3"/>
      <c r="G1816">
        <f>1+MOD(A1816+D1795-2,2*$E$2+1)</f>
        <v>26</v>
      </c>
    </row>
    <row r="1817" spans="1:7" ht="12.75">
      <c r="A1817" s="3">
        <v>19</v>
      </c>
      <c r="B1817" s="4">
        <f t="shared" si="33"/>
        <v>15</v>
      </c>
      <c r="C1817" s="4" t="str">
        <f ca="1">IF(G1817=$E$2+1,D1796,INDIRECT(ADDRESS(4+MOD(IF(G1817&lt;$E$2+1,G1817,$E$2+$E$2+2-G1817)-A1817+2*$E$2+1,2*$E$2+1),3)))</f>
        <v>Player 38</v>
      </c>
      <c r="D1817" s="3" t="str">
        <f ca="1" t="shared" si="32"/>
        <v>Player 9</v>
      </c>
      <c r="E1817" s="3"/>
      <c r="F1817" s="3"/>
      <c r="G1817">
        <f>1+MOD(A1817+D1795-2,2*$E$2+1)</f>
        <v>27</v>
      </c>
    </row>
    <row r="1818" spans="1:7" ht="12.75">
      <c r="A1818" s="3">
        <v>20</v>
      </c>
      <c r="B1818" s="4">
        <f t="shared" si="33"/>
        <v>14</v>
      </c>
      <c r="C1818" s="4" t="str">
        <f ca="1">IF(G1818=$E$2+1,D1796,INDIRECT(ADDRESS(4+MOD(IF(G1818&lt;$E$2+1,G1818,$E$2+$E$2+2-G1818)-A1818+2*$E$2+1,2*$E$2+1),3)))</f>
        <v>Player 36</v>
      </c>
      <c r="D1818" s="3" t="str">
        <f ca="1" t="shared" si="32"/>
        <v>Player 9</v>
      </c>
      <c r="E1818" s="3"/>
      <c r="F1818" s="3"/>
      <c r="G1818">
        <f>1+MOD(A1818+D1795-2,2*$E$2+1)</f>
        <v>28</v>
      </c>
    </row>
    <row r="1819" spans="1:7" ht="12.75">
      <c r="A1819" s="3">
        <v>21</v>
      </c>
      <c r="B1819" s="4">
        <f t="shared" si="33"/>
        <v>13</v>
      </c>
      <c r="C1819" s="4" t="str">
        <f ca="1">IF(G1819=$E$2+1,D1796,INDIRECT(ADDRESS(4+MOD(IF(G1819&lt;$E$2+1,G1819,$E$2+$E$2+2-G1819)-A1819+2*$E$2+1,2*$E$2+1),3)))</f>
        <v>Player 34</v>
      </c>
      <c r="D1819" s="3" t="str">
        <f ca="1" t="shared" si="32"/>
        <v>Player 9</v>
      </c>
      <c r="E1819" s="3"/>
      <c r="F1819" s="3"/>
      <c r="G1819">
        <f>1+MOD(A1819+D1795-2,2*$E$2+1)</f>
        <v>29</v>
      </c>
    </row>
    <row r="1820" spans="1:7" ht="12.75">
      <c r="A1820" s="3">
        <v>22</v>
      </c>
      <c r="B1820" s="4">
        <f>IF(G1820=$E$2+1,0,IF(G1820&lt;$E$2+1,G1820,$E$2+$E$2+2-G1820))</f>
        <v>12</v>
      </c>
      <c r="C1820" s="4" t="str">
        <f ca="1">IF(G1820=$E$2+1,D1796,INDIRECT(ADDRESS(4+MOD(IF(G1820&lt;$E$2+1,G1820,$E$2+$E$2+2-G1820)-A1820+2*$E$2+1,2*$E$2+1),3)))</f>
        <v>Player 32</v>
      </c>
      <c r="D1820" s="3" t="str">
        <f ca="1" t="shared" si="32"/>
        <v>Player 9</v>
      </c>
      <c r="E1820" s="3"/>
      <c r="F1820" s="3"/>
      <c r="G1820">
        <f>1+MOD(A1820+D1795-2,2*$E$2+1)</f>
        <v>30</v>
      </c>
    </row>
    <row r="1821" spans="1:7" ht="12.75">
      <c r="A1821" s="3">
        <v>23</v>
      </c>
      <c r="B1821" s="4">
        <f>IF(G1821=$E$2+1,0,IF(G1821&lt;$E$2+1,G1821,$E$2+$E$2+2-G1821))</f>
        <v>11</v>
      </c>
      <c r="C1821" s="4" t="str">
        <f ca="1">IF(G1821=$E$2+1,D1796,INDIRECT(ADDRESS(4+MOD(IF(G1821&lt;$E$2+1,G1821,$E$2+$E$2+2-G1821)-A1821+2*$E$2+1,2*$E$2+1),3)))</f>
        <v>Player 30</v>
      </c>
      <c r="D1821" s="3" t="str">
        <f ca="1" t="shared" si="32"/>
        <v>Player 9</v>
      </c>
      <c r="E1821" s="3"/>
      <c r="F1821" s="3"/>
      <c r="G1821">
        <f>1+MOD(A1821+D1795-2,2*$E$2+1)</f>
        <v>31</v>
      </c>
    </row>
    <row r="1822" spans="1:7" ht="12.75">
      <c r="A1822" s="3">
        <v>24</v>
      </c>
      <c r="B1822" s="4">
        <f aca="true" t="shared" si="34" ref="B1822:B1839">IF(G1822=$E$2+1,0,IF(G1822&lt;$E$2+1,G1822,$E$2+$E$2+2-G1822))</f>
        <v>10</v>
      </c>
      <c r="C1822" s="4" t="str">
        <f ca="1">IF(G1822=$E$2+1,D1796,INDIRECT(ADDRESS(4+MOD(IF(G1822&lt;$E$2+1,G1822,$E$2+$E$2+2-G1822)-A1822+2*$E$2+1,2*$E$2+1),3)))</f>
        <v>Player 28</v>
      </c>
      <c r="D1822" s="3" t="str">
        <f ca="1" t="shared" si="32"/>
        <v>Player 9</v>
      </c>
      <c r="E1822" s="3"/>
      <c r="F1822" s="3"/>
      <c r="G1822">
        <f>1+MOD(A1822+D1795-2,2*$E$2+1)</f>
        <v>32</v>
      </c>
    </row>
    <row r="1823" spans="1:7" ht="12.75">
      <c r="A1823" s="3">
        <v>25</v>
      </c>
      <c r="B1823" s="4">
        <f t="shared" si="34"/>
        <v>9</v>
      </c>
      <c r="C1823" s="4" t="str">
        <f ca="1">IF(G1823=$E$2+1,D1796,INDIRECT(ADDRESS(4+MOD(IF(G1823&lt;$E$2+1,G1823,$E$2+$E$2+2-G1823)-A1823+2*$E$2+1,2*$E$2+1),3)))</f>
        <v>Player 26</v>
      </c>
      <c r="D1823" s="3" t="str">
        <f ca="1" t="shared" si="32"/>
        <v>Player 9</v>
      </c>
      <c r="E1823" s="3"/>
      <c r="F1823" s="3"/>
      <c r="G1823">
        <f>1+MOD(A1823+D1795-2,2*$E$2+1)</f>
        <v>33</v>
      </c>
    </row>
    <row r="1824" spans="1:7" ht="12.75">
      <c r="A1824" s="3">
        <v>26</v>
      </c>
      <c r="B1824" s="4">
        <f t="shared" si="34"/>
        <v>8</v>
      </c>
      <c r="C1824" s="4" t="str">
        <f ca="1">IF(G1824=$E$2+1,D1796,INDIRECT(ADDRESS(4+MOD(IF(G1824&lt;$E$2+1,G1824,$E$2+$E$2+2-G1824)-A1824+2*$E$2+1,2*$E$2+1),3)))</f>
        <v>Player 24</v>
      </c>
      <c r="D1824" s="3" t="str">
        <f ca="1" t="shared" si="32"/>
        <v>Player 9</v>
      </c>
      <c r="E1824" s="3"/>
      <c r="F1824" s="3"/>
      <c r="G1824">
        <f>1+MOD(A1824+D1795-2,2*$E$2+1)</f>
        <v>34</v>
      </c>
    </row>
    <row r="1825" spans="1:7" ht="12.75">
      <c r="A1825" s="3">
        <v>27</v>
      </c>
      <c r="B1825" s="4">
        <f t="shared" si="34"/>
        <v>7</v>
      </c>
      <c r="C1825" s="4" t="str">
        <f ca="1">IF(G1825=$E$2+1,D1796,INDIRECT(ADDRESS(4+MOD(IF(G1825&lt;$E$2+1,G1825,$E$2+$E$2+2-G1825)-A1825+2*$E$2+1,2*$E$2+1),3)))</f>
        <v>Player 22</v>
      </c>
      <c r="D1825" s="3" t="str">
        <f ca="1" t="shared" si="32"/>
        <v>Player 9</v>
      </c>
      <c r="E1825" s="3"/>
      <c r="F1825" s="3"/>
      <c r="G1825">
        <f>1+MOD(A1825+D1795-2,2*$E$2+1)</f>
        <v>35</v>
      </c>
    </row>
    <row r="1826" spans="1:7" ht="12.75">
      <c r="A1826" s="3">
        <v>28</v>
      </c>
      <c r="B1826" s="4">
        <f t="shared" si="34"/>
        <v>6</v>
      </c>
      <c r="C1826" s="4" t="str">
        <f ca="1">IF(G1826=$E$2+1,D1796,INDIRECT(ADDRESS(4+MOD(IF(G1826&lt;$E$2+1,G1826,$E$2+$E$2+2-G1826)-A1826+2*$E$2+1,2*$E$2+1),3)))</f>
        <v>Player 20</v>
      </c>
      <c r="D1826" s="3" t="str">
        <f ca="1" t="shared" si="32"/>
        <v>Player 9</v>
      </c>
      <c r="E1826" s="3"/>
      <c r="F1826" s="3"/>
      <c r="G1826">
        <f>1+MOD(A1826+D1795-2,2*$E$2+1)</f>
        <v>36</v>
      </c>
    </row>
    <row r="1827" spans="1:7" ht="12.75">
      <c r="A1827" s="3">
        <v>29</v>
      </c>
      <c r="B1827" s="4">
        <f t="shared" si="34"/>
        <v>5</v>
      </c>
      <c r="C1827" s="4" t="str">
        <f ca="1">IF(G1827=$E$2+1,D1796,INDIRECT(ADDRESS(4+MOD(IF(G1827&lt;$E$2+1,G1827,$E$2+$E$2+2-G1827)-A1827+2*$E$2+1,2*$E$2+1),3)))</f>
        <v>Player 18</v>
      </c>
      <c r="D1827" s="3" t="str">
        <f ca="1" t="shared" si="32"/>
        <v>Player 9</v>
      </c>
      <c r="E1827" s="3"/>
      <c r="F1827" s="3"/>
      <c r="G1827">
        <f>1+MOD(A1827+D1795-2,2*$E$2+1)</f>
        <v>37</v>
      </c>
    </row>
    <row r="1828" spans="1:7" ht="12.75">
      <c r="A1828" s="3">
        <v>30</v>
      </c>
      <c r="B1828" s="4">
        <f t="shared" si="34"/>
        <v>4</v>
      </c>
      <c r="C1828" s="4" t="str">
        <f ca="1">IF(G1828=$E$2+1,D1796,INDIRECT(ADDRESS(4+MOD(IF(G1828&lt;$E$2+1,G1828,$E$2+$E$2+2-G1828)-A1828+2*$E$2+1,2*$E$2+1),3)))</f>
        <v>Player 16</v>
      </c>
      <c r="D1828" s="3" t="str">
        <f ca="1">IF(G1828=$E$2+1,$F$3,INDIRECT(ADDRESS(4+MOD(IF(G1828&lt;$E$2+1,$E$2+$E$2+2-G1828,G1828)-A1828+2*$E$2+1,2*$E$2+1),3)))</f>
        <v>Player 9</v>
      </c>
      <c r="E1828" s="3"/>
      <c r="F1828" s="3"/>
      <c r="G1828">
        <f>1+MOD(A1828+D1795-2,2*$E$2+1)</f>
        <v>38</v>
      </c>
    </row>
    <row r="1829" spans="1:7" ht="12.75">
      <c r="A1829" s="3">
        <v>31</v>
      </c>
      <c r="B1829" s="4">
        <f t="shared" si="34"/>
        <v>3</v>
      </c>
      <c r="C1829" s="4" t="str">
        <f ca="1">IF(G1829=$E$2+1,D1796,INDIRECT(ADDRESS(4+MOD(IF(G1829&lt;$E$2+1,G1829,$E$2+$E$2+2-G1829)-A1829+2*$E$2+1,2*$E$2+1),3)))</f>
        <v>Player 14</v>
      </c>
      <c r="D1829" s="3" t="str">
        <f ca="1">IF(G1829=$E$2+1,$F$3,INDIRECT(ADDRESS(4+MOD(IF(G1829&lt;$E$2+1,$E$2+$E$2+2-G1829,G1829)-A1829+2*$E$2+1,2*$E$2+1),3)))</f>
        <v>Player 9</v>
      </c>
      <c r="E1829" s="3"/>
      <c r="F1829" s="3"/>
      <c r="G1829">
        <f>1+MOD(A1829+D1795-2,2*$E$2+1)</f>
        <v>39</v>
      </c>
    </row>
    <row r="1830" spans="1:7" ht="12.75">
      <c r="A1830" s="3">
        <v>32</v>
      </c>
      <c r="B1830" s="4">
        <f t="shared" si="34"/>
        <v>2</v>
      </c>
      <c r="C1830" s="4" t="str">
        <f ca="1">IF(G1830=$E$2+1,D1796,INDIRECT(ADDRESS(4+MOD(IF(G1830&lt;$E$2+1,G1830,$E$2+$E$2+2-G1830)-A1830+2*$E$2+1,2*$E$2+1),3)))</f>
        <v>Player 12</v>
      </c>
      <c r="D1830" s="3" t="str">
        <f aca="true" ca="1" t="shared" si="35" ref="D1830:D1839">IF(G1830=$E$2+1,$F$3,INDIRECT(ADDRESS(4+MOD(IF(G1830&lt;$E$2+1,$E$2+$E$2+2-G1830,G1830)-A1830+2*$E$2+1,2*$E$2+1),3)))</f>
        <v>Player 9</v>
      </c>
      <c r="E1830" s="3"/>
      <c r="F1830" s="3"/>
      <c r="G1830">
        <f>1+MOD(A1830+D1795-2,2*$E$2+1)</f>
        <v>40</v>
      </c>
    </row>
    <row r="1831" spans="1:7" ht="12.75">
      <c r="A1831" s="3">
        <v>33</v>
      </c>
      <c r="B1831" s="4">
        <f t="shared" si="34"/>
        <v>1</v>
      </c>
      <c r="C1831" s="4" t="str">
        <f ca="1">IF(G1831=$E$2+1,D1796,INDIRECT(ADDRESS(4+MOD(IF(G1831&lt;$E$2+1,G1831,$E$2+$E$2+2-G1831)-A1831+2*$E$2+1,2*$E$2+1),3)))</f>
        <v>Player 10</v>
      </c>
      <c r="D1831" s="3" t="str">
        <f ca="1" t="shared" si="35"/>
        <v>Player 9</v>
      </c>
      <c r="E1831" s="3"/>
      <c r="F1831" s="3"/>
      <c r="G1831">
        <f>1+MOD(A1831+D1795-2,2*$E$2+1)</f>
        <v>41</v>
      </c>
    </row>
    <row r="1832" spans="1:7" ht="12.75">
      <c r="A1832" s="3">
        <v>34</v>
      </c>
      <c r="B1832" s="4">
        <f t="shared" si="34"/>
        <v>1</v>
      </c>
      <c r="C1832" s="4" t="str">
        <f ca="1">IF(G1832=$E$2+1,D1796,INDIRECT(ADDRESS(4+MOD(IF(G1832&lt;$E$2+1,G1832,$E$2+$E$2+2-G1832)-A1832+2*$E$2+1,2*$E$2+1),3)))</f>
        <v>Player 9</v>
      </c>
      <c r="D1832" s="3" t="str">
        <f ca="1" t="shared" si="35"/>
        <v>Player 8</v>
      </c>
      <c r="E1832" s="3"/>
      <c r="F1832" s="3"/>
      <c r="G1832">
        <f>1+MOD(A1832+D1795-2,2*$E$2+1)</f>
        <v>1</v>
      </c>
    </row>
    <row r="1833" spans="1:7" ht="12.75">
      <c r="A1833" s="3">
        <v>35</v>
      </c>
      <c r="B1833" s="4">
        <f t="shared" si="34"/>
        <v>2</v>
      </c>
      <c r="C1833" s="4" t="str">
        <f ca="1">IF(G1833=$E$2+1,D1796,INDIRECT(ADDRESS(4+MOD(IF(G1833&lt;$E$2+1,G1833,$E$2+$E$2+2-G1833)-A1833+2*$E$2+1,2*$E$2+1),3)))</f>
        <v>Player 9</v>
      </c>
      <c r="D1833" s="3" t="str">
        <f ca="1" t="shared" si="35"/>
        <v>Player 6</v>
      </c>
      <c r="E1833" s="3"/>
      <c r="F1833" s="3"/>
      <c r="G1833">
        <f>1+MOD(A1833+D1795-2,2*$E$2+1)</f>
        <v>2</v>
      </c>
    </row>
    <row r="1834" spans="1:7" ht="12.75">
      <c r="A1834" s="3">
        <v>36</v>
      </c>
      <c r="B1834" s="4">
        <f t="shared" si="34"/>
        <v>3</v>
      </c>
      <c r="C1834" s="4" t="str">
        <f ca="1">IF(G1834=$E$2+1,D1796,INDIRECT(ADDRESS(4+MOD(IF(G1834&lt;$E$2+1,G1834,$E$2+$E$2+2-G1834)-A1834+2*$E$2+1,2*$E$2+1),3)))</f>
        <v>Player 9</v>
      </c>
      <c r="D1834" s="3" t="str">
        <f ca="1" t="shared" si="35"/>
        <v>Player 4</v>
      </c>
      <c r="E1834" s="3"/>
      <c r="F1834" s="3"/>
      <c r="G1834">
        <f>1+MOD(A1834+D1795-2,2*$E$2+1)</f>
        <v>3</v>
      </c>
    </row>
    <row r="1835" spans="1:7" ht="12.75">
      <c r="A1835" s="3">
        <v>37</v>
      </c>
      <c r="B1835" s="4">
        <f t="shared" si="34"/>
        <v>4</v>
      </c>
      <c r="C1835" s="4" t="str">
        <f ca="1">IF(G1835=$E$2+1,D1796,INDIRECT(ADDRESS(4+MOD(IF(G1835&lt;$E$2+1,G1835,$E$2+$E$2+2-G1835)-A1835+2*$E$2+1,2*$E$2+1),3)))</f>
        <v>Player 9</v>
      </c>
      <c r="D1835" s="3" t="str">
        <f ca="1" t="shared" si="35"/>
        <v>Player 2</v>
      </c>
      <c r="E1835" s="3"/>
      <c r="F1835" s="3"/>
      <c r="G1835">
        <f>1+MOD(A1835+D1795-2,2*$E$2+1)</f>
        <v>4</v>
      </c>
    </row>
    <row r="1836" spans="1:7" ht="12.75">
      <c r="A1836" s="3">
        <v>38</v>
      </c>
      <c r="B1836" s="4">
        <f t="shared" si="34"/>
        <v>5</v>
      </c>
      <c r="C1836" s="4" t="str">
        <f ca="1">IF(G1836=$E$2+1,D1796,INDIRECT(ADDRESS(4+MOD(IF(G1836&lt;$E$2+1,G1836,$E$2+$E$2+2-G1836)-A1836+2*$E$2+1,2*$E$2+1),3)))</f>
        <v>Player 9</v>
      </c>
      <c r="D1836" s="3" t="str">
        <f ca="1" t="shared" si="35"/>
        <v>Player 41 or Rest</v>
      </c>
      <c r="E1836" s="3"/>
      <c r="F1836" s="3"/>
      <c r="G1836">
        <f>1+MOD(A1836+D1795-2,2*$E$2+1)</f>
        <v>5</v>
      </c>
    </row>
    <row r="1837" spans="1:7" ht="12.75">
      <c r="A1837" s="3">
        <v>39</v>
      </c>
      <c r="B1837" s="4">
        <f t="shared" si="34"/>
        <v>6</v>
      </c>
      <c r="C1837" s="4" t="str">
        <f ca="1">IF(G1837=$E$2+1,D1796,INDIRECT(ADDRESS(4+MOD(IF(G1837&lt;$E$2+1,G1837,$E$2+$E$2+2-G1837)-A1837+2*$E$2+1,2*$E$2+1),3)))</f>
        <v>Player 9</v>
      </c>
      <c r="D1837" s="3" t="str">
        <f ca="1" t="shared" si="35"/>
        <v>Player 39</v>
      </c>
      <c r="E1837" s="3"/>
      <c r="F1837" s="3"/>
      <c r="G1837">
        <f>1+MOD(A1837+D1795-2,2*$E$2+1)</f>
        <v>6</v>
      </c>
    </row>
    <row r="1838" spans="1:7" ht="12.75">
      <c r="A1838" s="3">
        <v>40</v>
      </c>
      <c r="B1838" s="4">
        <f t="shared" si="34"/>
        <v>7</v>
      </c>
      <c r="C1838" s="4" t="str">
        <f ca="1">IF(G1838=$E$2+1,D1796,INDIRECT(ADDRESS(4+MOD(IF(G1838&lt;$E$2+1,G1838,$E$2+$E$2+2-G1838)-A1838+2*$E$2+1,2*$E$2+1),3)))</f>
        <v>Player 9</v>
      </c>
      <c r="D1838" s="3" t="str">
        <f ca="1" t="shared" si="35"/>
        <v>Player 37</v>
      </c>
      <c r="E1838" s="3"/>
      <c r="F1838" s="3"/>
      <c r="G1838">
        <f>1+MOD(A1838+D1795-2,2*$E$2+1)</f>
        <v>7</v>
      </c>
    </row>
    <row r="1839" spans="1:7" ht="12.75">
      <c r="A1839" s="3">
        <v>41</v>
      </c>
      <c r="B1839" s="4">
        <f t="shared" si="34"/>
        <v>8</v>
      </c>
      <c r="C1839" s="4" t="str">
        <f ca="1">IF(G1839=$E$2+1,D1796,INDIRECT(ADDRESS(4+MOD(IF(G1839&lt;$E$2+1,G1839,$E$2+$E$2+2-G1839)-A1839+2*$E$2+1,2*$E$2+1),3)))</f>
        <v>Player 9</v>
      </c>
      <c r="D1839" s="3" t="str">
        <f ca="1" t="shared" si="35"/>
        <v>Player 35</v>
      </c>
      <c r="E1839" s="3"/>
      <c r="F1839" s="3"/>
      <c r="G1839">
        <f>1+MOD(A1839+D1795-2,2*$E$2+1)</f>
        <v>8</v>
      </c>
    </row>
    <row r="1848" spans="1:6" ht="12.75">
      <c r="A1848" t="s">
        <v>45</v>
      </c>
      <c r="C1848" s="1" t="s">
        <v>46</v>
      </c>
      <c r="D1848" s="2">
        <v>10</v>
      </c>
      <c r="F1848"/>
    </row>
    <row r="1849" spans="3:6" ht="12.75">
      <c r="C1849" s="1" t="s">
        <v>47</v>
      </c>
      <c r="D1849" s="2" t="str">
        <f ca="1">INDIRECT(ADDRESS(3+D1848,3))</f>
        <v>Player 10</v>
      </c>
      <c r="F1849"/>
    </row>
    <row r="1850" ht="12.75">
      <c r="F1850"/>
    </row>
    <row r="1851" spans="1:7" ht="12.75">
      <c r="A1851" s="3" t="s">
        <v>59</v>
      </c>
      <c r="B1851" s="13" t="s">
        <v>5</v>
      </c>
      <c r="C1851" s="4" t="s">
        <v>11</v>
      </c>
      <c r="D1851" s="3" t="s">
        <v>10</v>
      </c>
      <c r="E1851" s="5" t="s">
        <v>3</v>
      </c>
      <c r="F1851" s="3" t="s">
        <v>4</v>
      </c>
      <c r="G1851" t="s">
        <v>48</v>
      </c>
    </row>
    <row r="1852" spans="1:7" ht="12.75">
      <c r="A1852" s="16">
        <v>1</v>
      </c>
      <c r="B1852" s="15">
        <f>IF(G1852=$E$2+1,0,IF(G1852&lt;$E$2+1,G1852,$E$2+$E$2+2-G1852))</f>
        <v>10</v>
      </c>
      <c r="C1852" s="15" t="str">
        <f ca="1">IF(G1852=$E$2+1,D1849,INDIRECT(ADDRESS(4+MOD(IF(G1852&lt;$E$2+1,G1852,$E$2+$E$2+2-G1852)-A1852+2*$E$2+1,2*$E$2+1),3)))</f>
        <v>Player 10</v>
      </c>
      <c r="D1852" s="16" t="str">
        <f aca="true" ca="1" t="shared" si="36" ref="D1852:D1880">IF(G1852=$E$2+1,$F$3,INDIRECT(ADDRESS(4+MOD(IF(G1852&lt;$E$2+1,$E$2+$E$2+2-G1852,G1852)-A1852+2*$E$2+1,2*$E$2+1),3)))</f>
        <v>Player 32</v>
      </c>
      <c r="E1852" s="17"/>
      <c r="F1852" s="16"/>
      <c r="G1852">
        <f>1+MOD(A1852+D1848-2,2*$E$2+1)</f>
        <v>10</v>
      </c>
    </row>
    <row r="1853" spans="1:7" ht="12.75">
      <c r="A1853" s="3">
        <v>2</v>
      </c>
      <c r="B1853" s="4">
        <f aca="true" t="shared" si="37" ref="B1853:B1872">IF(G1853=$E$2+1,0,IF(G1853&lt;$E$2+1,G1853,$E$2+$E$2+2-G1853))</f>
        <v>11</v>
      </c>
      <c r="C1853" s="4" t="str">
        <f ca="1">IF(G1853=$E$2+1,D1849,INDIRECT(ADDRESS(4+MOD(IF(G1853&lt;$E$2+1,G1853,$E$2+$E$2+2-G1853)-A1853+2*$E$2+1,2*$E$2+1),3)))</f>
        <v>Player 10</v>
      </c>
      <c r="D1853" s="3" t="str">
        <f ca="1" t="shared" si="36"/>
        <v>Player 30</v>
      </c>
      <c r="E1853" s="5"/>
      <c r="F1853" s="3"/>
      <c r="G1853">
        <f>1+MOD(A1853+D1848-2,2*$E$2+1)</f>
        <v>11</v>
      </c>
    </row>
    <row r="1854" spans="1:7" ht="12.75">
      <c r="A1854" s="3">
        <v>3</v>
      </c>
      <c r="B1854" s="4">
        <f t="shared" si="37"/>
        <v>12</v>
      </c>
      <c r="C1854" s="4" t="str">
        <f ca="1">IF(G1854=$E$2+1,D1849,INDIRECT(ADDRESS(4+MOD(IF(G1854&lt;$E$2+1,G1854,$E$2+$E$2+2-G1854)-A1854+2*$E$2+1,2*$E$2+1),3)))</f>
        <v>Player 10</v>
      </c>
      <c r="D1854" s="3" t="str">
        <f ca="1" t="shared" si="36"/>
        <v>Player 28</v>
      </c>
      <c r="E1854" s="3"/>
      <c r="F1854" s="3"/>
      <c r="G1854">
        <f>1+MOD(A1854+D1848-2,2*$E$2+1)</f>
        <v>12</v>
      </c>
    </row>
    <row r="1855" spans="1:7" ht="12.75">
      <c r="A1855" s="3">
        <v>4</v>
      </c>
      <c r="B1855" s="4">
        <f t="shared" si="37"/>
        <v>13</v>
      </c>
      <c r="C1855" s="4" t="str">
        <f ca="1">IF(G1855=$E$2+1,D1849,INDIRECT(ADDRESS(4+MOD(IF(G1855&lt;$E$2+1,G1855,$E$2+$E$2+2-G1855)-A1855+2*$E$2+1,2*$E$2+1),3)))</f>
        <v>Player 10</v>
      </c>
      <c r="D1855" s="3" t="str">
        <f ca="1" t="shared" si="36"/>
        <v>Player 26</v>
      </c>
      <c r="E1855" s="3"/>
      <c r="F1855" s="3"/>
      <c r="G1855">
        <f>1+MOD(A1855+D1848-2,2*$E$2+1)</f>
        <v>13</v>
      </c>
    </row>
    <row r="1856" spans="1:7" ht="12.75">
      <c r="A1856" s="3">
        <v>5</v>
      </c>
      <c r="B1856" s="4">
        <f t="shared" si="37"/>
        <v>14</v>
      </c>
      <c r="C1856" s="4" t="str">
        <f ca="1">IF(G1856=$E$2+1,D1849,INDIRECT(ADDRESS(4+MOD(IF(G1856&lt;$E$2+1,G1856,$E$2+$E$2+2-G1856)-A1856+2*$E$2+1,2*$E$2+1),3)))</f>
        <v>Player 10</v>
      </c>
      <c r="D1856" s="3" t="str">
        <f ca="1" t="shared" si="36"/>
        <v>Player 24</v>
      </c>
      <c r="E1856" s="3"/>
      <c r="F1856" s="3"/>
      <c r="G1856">
        <f>1+MOD(A1856+D1848-2,2*$E$2+1)</f>
        <v>14</v>
      </c>
    </row>
    <row r="1857" spans="1:7" ht="12.75">
      <c r="A1857" s="3">
        <v>6</v>
      </c>
      <c r="B1857" s="4">
        <f t="shared" si="37"/>
        <v>15</v>
      </c>
      <c r="C1857" s="4" t="str">
        <f ca="1">IF(G1857=$E$2+1,D1849,INDIRECT(ADDRESS(4+MOD(IF(G1857&lt;$E$2+1,G1857,$E$2+$E$2+2-G1857)-A1857+2*$E$2+1,2*$E$2+1),3)))</f>
        <v>Player 10</v>
      </c>
      <c r="D1857" s="3" t="str">
        <f ca="1" t="shared" si="36"/>
        <v>Player 22</v>
      </c>
      <c r="E1857" s="3"/>
      <c r="F1857" s="3"/>
      <c r="G1857">
        <f>1+MOD(A1857+D1848-2,2*$E$2+1)</f>
        <v>15</v>
      </c>
    </row>
    <row r="1858" spans="1:7" ht="12.75">
      <c r="A1858" s="3">
        <v>7</v>
      </c>
      <c r="B1858" s="4">
        <f t="shared" si="37"/>
        <v>16</v>
      </c>
      <c r="C1858" s="4" t="str">
        <f ca="1">IF(G1858=$E$2+1,D1849,INDIRECT(ADDRESS(4+MOD(IF(G1858&lt;$E$2+1,G1858,$E$2+$E$2+2-G1858)-A1858+2*$E$2+1,2*$E$2+1),3)))</f>
        <v>Player 10</v>
      </c>
      <c r="D1858" s="3" t="str">
        <f ca="1" t="shared" si="36"/>
        <v>Player 20</v>
      </c>
      <c r="E1858" s="3"/>
      <c r="F1858" s="3"/>
      <c r="G1858">
        <f>1+MOD(A1858+D1848-2,2*$E$2+1)</f>
        <v>16</v>
      </c>
    </row>
    <row r="1859" spans="1:7" ht="12.75">
      <c r="A1859" s="3">
        <v>8</v>
      </c>
      <c r="B1859" s="4">
        <f t="shared" si="37"/>
        <v>17</v>
      </c>
      <c r="C1859" s="4" t="str">
        <f ca="1">IF(G1859=$E$2+1,D1849,INDIRECT(ADDRESS(4+MOD(IF(G1859&lt;$E$2+1,G1859,$E$2+$E$2+2-G1859)-A1859+2*$E$2+1,2*$E$2+1),3)))</f>
        <v>Player 10</v>
      </c>
      <c r="D1859" s="3" t="str">
        <f ca="1" t="shared" si="36"/>
        <v>Player 18</v>
      </c>
      <c r="E1859" s="3"/>
      <c r="F1859" s="3"/>
      <c r="G1859">
        <f>1+MOD(A1859+D1848-2,2*$E$2+1)</f>
        <v>17</v>
      </c>
    </row>
    <row r="1860" spans="1:7" ht="12.75">
      <c r="A1860" s="3">
        <v>9</v>
      </c>
      <c r="B1860" s="4">
        <f t="shared" si="37"/>
        <v>18</v>
      </c>
      <c r="C1860" s="4" t="str">
        <f ca="1">IF(G1860=$E$2+1,D1849,INDIRECT(ADDRESS(4+MOD(IF(G1860&lt;$E$2+1,G1860,$E$2+$E$2+2-G1860)-A1860+2*$E$2+1,2*$E$2+1),3)))</f>
        <v>Player 10</v>
      </c>
      <c r="D1860" s="3" t="str">
        <f ca="1" t="shared" si="36"/>
        <v>Player 16</v>
      </c>
      <c r="E1860" s="3"/>
      <c r="F1860" s="3"/>
      <c r="G1860">
        <f>1+MOD(A1860+D1848-2,2*$E$2+1)</f>
        <v>18</v>
      </c>
    </row>
    <row r="1861" spans="1:7" ht="12.75">
      <c r="A1861" s="3">
        <v>10</v>
      </c>
      <c r="B1861" s="4">
        <f t="shared" si="37"/>
        <v>19</v>
      </c>
      <c r="C1861" s="4" t="str">
        <f ca="1">IF(G1861=$E$2+1,D1849,INDIRECT(ADDRESS(4+MOD(IF(G1861&lt;$E$2+1,G1861,$E$2+$E$2+2-G1861)-A1861+2*$E$2+1,2*$E$2+1),3)))</f>
        <v>Player 10</v>
      </c>
      <c r="D1861" s="3" t="str">
        <f ca="1" t="shared" si="36"/>
        <v>Player 14</v>
      </c>
      <c r="E1861" s="3"/>
      <c r="F1861" s="3"/>
      <c r="G1861">
        <f>1+MOD(A1861+D1848-2,2*$E$2+1)</f>
        <v>19</v>
      </c>
    </row>
    <row r="1862" spans="1:7" ht="12.75">
      <c r="A1862" s="3">
        <v>11</v>
      </c>
      <c r="B1862" s="4">
        <f t="shared" si="37"/>
        <v>20</v>
      </c>
      <c r="C1862" s="4" t="str">
        <f ca="1">IF(G1862=$E$2+1,D1849,INDIRECT(ADDRESS(4+MOD(IF(G1862&lt;$E$2+1,G1862,$E$2+$E$2+2-G1862)-A1862+2*$E$2+1,2*$E$2+1),3)))</f>
        <v>Player 10</v>
      </c>
      <c r="D1862" s="3" t="str">
        <f ca="1" t="shared" si="36"/>
        <v>Player 12</v>
      </c>
      <c r="E1862" s="3"/>
      <c r="F1862" s="3"/>
      <c r="G1862">
        <f>1+MOD(A1862+D1848-2,2*$E$2+1)</f>
        <v>20</v>
      </c>
    </row>
    <row r="1863" spans="1:7" ht="12.75">
      <c r="A1863" s="3">
        <v>12</v>
      </c>
      <c r="B1863" s="4">
        <f t="shared" si="37"/>
        <v>0</v>
      </c>
      <c r="C1863" s="4" t="str">
        <f ca="1">IF(G1863=$E$2+1,D1849,INDIRECT(ADDRESS(4+MOD(IF(G1863&lt;$E$2+1,G1863,$E$2+$E$2+2-G1863)-A1863+2*$E$2+1,2*$E$2+1),3)))</f>
        <v>Player 10</v>
      </c>
      <c r="D1863" s="3" t="str">
        <f ca="1" t="shared" si="36"/>
        <v>Rest</v>
      </c>
      <c r="E1863" s="3"/>
      <c r="F1863" s="3"/>
      <c r="G1863">
        <f>1+MOD(A1863+D1848-2,2*$E$2+1)</f>
        <v>21</v>
      </c>
    </row>
    <row r="1864" spans="1:7" ht="12.75">
      <c r="A1864" s="3">
        <v>13</v>
      </c>
      <c r="B1864" s="4">
        <f t="shared" si="37"/>
        <v>20</v>
      </c>
      <c r="C1864" s="4" t="str">
        <f ca="1">IF(G1864=$E$2+1,D1849,INDIRECT(ADDRESS(4+MOD(IF(G1864&lt;$E$2+1,G1864,$E$2+$E$2+2-G1864)-A1864+2*$E$2+1,2*$E$2+1),3)))</f>
        <v>Player 8</v>
      </c>
      <c r="D1864" s="3" t="str">
        <f ca="1" t="shared" si="36"/>
        <v>Player 10</v>
      </c>
      <c r="E1864" s="3"/>
      <c r="F1864" s="3"/>
      <c r="G1864">
        <f>1+MOD(A1864+D1848-2,2*$E$2+1)</f>
        <v>22</v>
      </c>
    </row>
    <row r="1865" spans="1:7" ht="12.75">
      <c r="A1865" s="3">
        <v>14</v>
      </c>
      <c r="B1865" s="4">
        <f t="shared" si="37"/>
        <v>19</v>
      </c>
      <c r="C1865" s="4" t="str">
        <f ca="1">IF(G1865=$E$2+1,D1849,INDIRECT(ADDRESS(4+MOD(IF(G1865&lt;$E$2+1,G1865,$E$2+$E$2+2-G1865)-A1865+2*$E$2+1,2*$E$2+1),3)))</f>
        <v>Player 6</v>
      </c>
      <c r="D1865" s="3" t="str">
        <f ca="1" t="shared" si="36"/>
        <v>Player 10</v>
      </c>
      <c r="E1865" s="3"/>
      <c r="F1865" s="3"/>
      <c r="G1865">
        <f>1+MOD(A1865+D1848-2,2*$E$2+1)</f>
        <v>23</v>
      </c>
    </row>
    <row r="1866" spans="1:7" ht="12.75">
      <c r="A1866" s="3">
        <v>15</v>
      </c>
      <c r="B1866" s="4">
        <f t="shared" si="37"/>
        <v>18</v>
      </c>
      <c r="C1866" s="4" t="str">
        <f ca="1">IF(G1866=$E$2+1,D1849,INDIRECT(ADDRESS(4+MOD(IF(G1866&lt;$E$2+1,G1866,$E$2+$E$2+2-G1866)-A1866+2*$E$2+1,2*$E$2+1),3)))</f>
        <v>Player 4</v>
      </c>
      <c r="D1866" s="3" t="str">
        <f ca="1" t="shared" si="36"/>
        <v>Player 10</v>
      </c>
      <c r="E1866" s="3"/>
      <c r="F1866" s="3"/>
      <c r="G1866">
        <f>1+MOD(A1866+D1848-2,2*$E$2+1)</f>
        <v>24</v>
      </c>
    </row>
    <row r="1867" spans="1:7" ht="12.75">
      <c r="A1867" s="3">
        <v>16</v>
      </c>
      <c r="B1867" s="4">
        <f t="shared" si="37"/>
        <v>17</v>
      </c>
      <c r="C1867" s="4" t="str">
        <f ca="1">IF(G1867=$E$2+1,D1849,INDIRECT(ADDRESS(4+MOD(IF(G1867&lt;$E$2+1,G1867,$E$2+$E$2+2-G1867)-A1867+2*$E$2+1,2*$E$2+1),3)))</f>
        <v>Player 2</v>
      </c>
      <c r="D1867" s="3" t="str">
        <f ca="1" t="shared" si="36"/>
        <v>Player 10</v>
      </c>
      <c r="E1867" s="3"/>
      <c r="F1867" s="3"/>
      <c r="G1867">
        <f>1+MOD(A1867+D1848-2,2*$E$2+1)</f>
        <v>25</v>
      </c>
    </row>
    <row r="1868" spans="1:7" ht="12.75">
      <c r="A1868" s="3">
        <v>17</v>
      </c>
      <c r="B1868" s="4">
        <f t="shared" si="37"/>
        <v>16</v>
      </c>
      <c r="C1868" s="4" t="str">
        <f ca="1">IF(G1868=$E$2+1,D1849,INDIRECT(ADDRESS(4+MOD(IF(G1868&lt;$E$2+1,G1868,$E$2+$E$2+2-G1868)-A1868+2*$E$2+1,2*$E$2+1),3)))</f>
        <v>Player 41 or Rest</v>
      </c>
      <c r="D1868" s="3" t="str">
        <f ca="1" t="shared" si="36"/>
        <v>Player 10</v>
      </c>
      <c r="E1868" s="3"/>
      <c r="F1868" s="3"/>
      <c r="G1868">
        <f>1+MOD(A1868+D1848-2,2*$E$2+1)</f>
        <v>26</v>
      </c>
    </row>
    <row r="1869" spans="1:7" ht="12.75">
      <c r="A1869" s="3">
        <v>18</v>
      </c>
      <c r="B1869" s="4">
        <f t="shared" si="37"/>
        <v>15</v>
      </c>
      <c r="C1869" s="4" t="str">
        <f ca="1">IF(G1869=$E$2+1,D1849,INDIRECT(ADDRESS(4+MOD(IF(G1869&lt;$E$2+1,G1869,$E$2+$E$2+2-G1869)-A1869+2*$E$2+1,2*$E$2+1),3)))</f>
        <v>Player 39</v>
      </c>
      <c r="D1869" s="3" t="str">
        <f ca="1" t="shared" si="36"/>
        <v>Player 10</v>
      </c>
      <c r="E1869" s="3"/>
      <c r="F1869" s="3"/>
      <c r="G1869">
        <f>1+MOD(A1869+D1848-2,2*$E$2+1)</f>
        <v>27</v>
      </c>
    </row>
    <row r="1870" spans="1:7" ht="12.75">
      <c r="A1870" s="3">
        <v>19</v>
      </c>
      <c r="B1870" s="4">
        <f t="shared" si="37"/>
        <v>14</v>
      </c>
      <c r="C1870" s="4" t="str">
        <f ca="1">IF(G1870=$E$2+1,D1849,INDIRECT(ADDRESS(4+MOD(IF(G1870&lt;$E$2+1,G1870,$E$2+$E$2+2-G1870)-A1870+2*$E$2+1,2*$E$2+1),3)))</f>
        <v>Player 37</v>
      </c>
      <c r="D1870" s="3" t="str">
        <f ca="1" t="shared" si="36"/>
        <v>Player 10</v>
      </c>
      <c r="E1870" s="3"/>
      <c r="F1870" s="3"/>
      <c r="G1870">
        <f>1+MOD(A1870+D1848-2,2*$E$2+1)</f>
        <v>28</v>
      </c>
    </row>
    <row r="1871" spans="1:7" ht="12.75">
      <c r="A1871" s="3">
        <v>20</v>
      </c>
      <c r="B1871" s="4">
        <f t="shared" si="37"/>
        <v>13</v>
      </c>
      <c r="C1871" s="4" t="str">
        <f ca="1">IF(G1871=$E$2+1,D1849,INDIRECT(ADDRESS(4+MOD(IF(G1871&lt;$E$2+1,G1871,$E$2+$E$2+2-G1871)-A1871+2*$E$2+1,2*$E$2+1),3)))</f>
        <v>Player 35</v>
      </c>
      <c r="D1871" s="3" t="str">
        <f ca="1" t="shared" si="36"/>
        <v>Player 10</v>
      </c>
      <c r="E1871" s="3"/>
      <c r="F1871" s="3"/>
      <c r="G1871">
        <f>1+MOD(A1871+D1848-2,2*$E$2+1)</f>
        <v>29</v>
      </c>
    </row>
    <row r="1872" spans="1:7" ht="12.75">
      <c r="A1872" s="3">
        <v>21</v>
      </c>
      <c r="B1872" s="4">
        <f t="shared" si="37"/>
        <v>12</v>
      </c>
      <c r="C1872" s="4" t="str">
        <f ca="1">IF(G1872=$E$2+1,D1849,INDIRECT(ADDRESS(4+MOD(IF(G1872&lt;$E$2+1,G1872,$E$2+$E$2+2-G1872)-A1872+2*$E$2+1,2*$E$2+1),3)))</f>
        <v>Player 33</v>
      </c>
      <c r="D1872" s="3" t="str">
        <f ca="1" t="shared" si="36"/>
        <v>Player 10</v>
      </c>
      <c r="E1872" s="3"/>
      <c r="F1872" s="3"/>
      <c r="G1872">
        <f>1+MOD(A1872+D1848-2,2*$E$2+1)</f>
        <v>30</v>
      </c>
    </row>
    <row r="1873" spans="1:7" ht="12.75">
      <c r="A1873" s="3">
        <v>22</v>
      </c>
      <c r="B1873" s="4">
        <f>IF(G1873=$E$2+1,0,IF(G1873&lt;$E$2+1,G1873,$E$2+$E$2+2-G1873))</f>
        <v>11</v>
      </c>
      <c r="C1873" s="4" t="str">
        <f ca="1">IF(G1873=$E$2+1,D1849,INDIRECT(ADDRESS(4+MOD(IF(G1873&lt;$E$2+1,G1873,$E$2+$E$2+2-G1873)-A1873+2*$E$2+1,2*$E$2+1),3)))</f>
        <v>Player 31</v>
      </c>
      <c r="D1873" s="3" t="str">
        <f ca="1" t="shared" si="36"/>
        <v>Player 10</v>
      </c>
      <c r="E1873" s="3"/>
      <c r="F1873" s="3"/>
      <c r="G1873">
        <f>1+MOD(A1873+D1848-2,2*$E$2+1)</f>
        <v>31</v>
      </c>
    </row>
    <row r="1874" spans="1:7" ht="12.75">
      <c r="A1874" s="3">
        <v>23</v>
      </c>
      <c r="B1874" s="4">
        <f>IF(G1874=$E$2+1,0,IF(G1874&lt;$E$2+1,G1874,$E$2+$E$2+2-G1874))</f>
        <v>10</v>
      </c>
      <c r="C1874" s="4" t="str">
        <f ca="1">IF(G1874=$E$2+1,D1849,INDIRECT(ADDRESS(4+MOD(IF(G1874&lt;$E$2+1,G1874,$E$2+$E$2+2-G1874)-A1874+2*$E$2+1,2*$E$2+1),3)))</f>
        <v>Player 29</v>
      </c>
      <c r="D1874" s="3" t="str">
        <f ca="1" t="shared" si="36"/>
        <v>Player 10</v>
      </c>
      <c r="E1874" s="3"/>
      <c r="F1874" s="3"/>
      <c r="G1874">
        <f>1+MOD(A1874+D1848-2,2*$E$2+1)</f>
        <v>32</v>
      </c>
    </row>
    <row r="1875" spans="1:7" ht="12.75">
      <c r="A1875" s="3">
        <v>24</v>
      </c>
      <c r="B1875" s="4">
        <f aca="true" t="shared" si="38" ref="B1875:B1892">IF(G1875=$E$2+1,0,IF(G1875&lt;$E$2+1,G1875,$E$2+$E$2+2-G1875))</f>
        <v>9</v>
      </c>
      <c r="C1875" s="4" t="str">
        <f ca="1">IF(G1875=$E$2+1,D1849,INDIRECT(ADDRESS(4+MOD(IF(G1875&lt;$E$2+1,G1875,$E$2+$E$2+2-G1875)-A1875+2*$E$2+1,2*$E$2+1),3)))</f>
        <v>Player 27</v>
      </c>
      <c r="D1875" s="3" t="str">
        <f ca="1" t="shared" si="36"/>
        <v>Player 10</v>
      </c>
      <c r="E1875" s="3"/>
      <c r="F1875" s="3"/>
      <c r="G1875">
        <f>1+MOD(A1875+D1848-2,2*$E$2+1)</f>
        <v>33</v>
      </c>
    </row>
    <row r="1876" spans="1:7" ht="12.75">
      <c r="A1876" s="3">
        <v>25</v>
      </c>
      <c r="B1876" s="4">
        <f t="shared" si="38"/>
        <v>8</v>
      </c>
      <c r="C1876" s="4" t="str">
        <f ca="1">IF(G1876=$E$2+1,D1849,INDIRECT(ADDRESS(4+MOD(IF(G1876&lt;$E$2+1,G1876,$E$2+$E$2+2-G1876)-A1876+2*$E$2+1,2*$E$2+1),3)))</f>
        <v>Player 25</v>
      </c>
      <c r="D1876" s="3" t="str">
        <f ca="1" t="shared" si="36"/>
        <v>Player 10</v>
      </c>
      <c r="E1876" s="3"/>
      <c r="F1876" s="3"/>
      <c r="G1876">
        <f>1+MOD(A1876+D1848-2,2*$E$2+1)</f>
        <v>34</v>
      </c>
    </row>
    <row r="1877" spans="1:7" ht="12.75">
      <c r="A1877" s="3">
        <v>26</v>
      </c>
      <c r="B1877" s="4">
        <f t="shared" si="38"/>
        <v>7</v>
      </c>
      <c r="C1877" s="4" t="str">
        <f ca="1">IF(G1877=$E$2+1,D1849,INDIRECT(ADDRESS(4+MOD(IF(G1877&lt;$E$2+1,G1877,$E$2+$E$2+2-G1877)-A1877+2*$E$2+1,2*$E$2+1),3)))</f>
        <v>Player 23</v>
      </c>
      <c r="D1877" s="3" t="str">
        <f ca="1" t="shared" si="36"/>
        <v>Player 10</v>
      </c>
      <c r="E1877" s="3"/>
      <c r="F1877" s="3"/>
      <c r="G1877">
        <f>1+MOD(A1877+D1848-2,2*$E$2+1)</f>
        <v>35</v>
      </c>
    </row>
    <row r="1878" spans="1:7" ht="12.75">
      <c r="A1878" s="3">
        <v>27</v>
      </c>
      <c r="B1878" s="4">
        <f t="shared" si="38"/>
        <v>6</v>
      </c>
      <c r="C1878" s="4" t="str">
        <f ca="1">IF(G1878=$E$2+1,D1849,INDIRECT(ADDRESS(4+MOD(IF(G1878&lt;$E$2+1,G1878,$E$2+$E$2+2-G1878)-A1878+2*$E$2+1,2*$E$2+1),3)))</f>
        <v>Player 21</v>
      </c>
      <c r="D1878" s="3" t="str">
        <f ca="1" t="shared" si="36"/>
        <v>Player 10</v>
      </c>
      <c r="E1878" s="3"/>
      <c r="F1878" s="3"/>
      <c r="G1878">
        <f>1+MOD(A1878+D1848-2,2*$E$2+1)</f>
        <v>36</v>
      </c>
    </row>
    <row r="1879" spans="1:7" ht="12.75">
      <c r="A1879" s="3">
        <v>28</v>
      </c>
      <c r="B1879" s="4">
        <f t="shared" si="38"/>
        <v>5</v>
      </c>
      <c r="C1879" s="4" t="str">
        <f ca="1">IF(G1879=$E$2+1,D1849,INDIRECT(ADDRESS(4+MOD(IF(G1879&lt;$E$2+1,G1879,$E$2+$E$2+2-G1879)-A1879+2*$E$2+1,2*$E$2+1),3)))</f>
        <v>Player 19</v>
      </c>
      <c r="D1879" s="3" t="str">
        <f ca="1" t="shared" si="36"/>
        <v>Player 10</v>
      </c>
      <c r="E1879" s="3"/>
      <c r="F1879" s="3"/>
      <c r="G1879">
        <f>1+MOD(A1879+D1848-2,2*$E$2+1)</f>
        <v>37</v>
      </c>
    </row>
    <row r="1880" spans="1:7" ht="12.75">
      <c r="A1880" s="3">
        <v>29</v>
      </c>
      <c r="B1880" s="4">
        <f t="shared" si="38"/>
        <v>4</v>
      </c>
      <c r="C1880" s="4" t="str">
        <f ca="1">IF(G1880=$E$2+1,D1849,INDIRECT(ADDRESS(4+MOD(IF(G1880&lt;$E$2+1,G1880,$E$2+$E$2+2-G1880)-A1880+2*$E$2+1,2*$E$2+1),3)))</f>
        <v>Player 17</v>
      </c>
      <c r="D1880" s="3" t="str">
        <f ca="1" t="shared" si="36"/>
        <v>Player 10</v>
      </c>
      <c r="E1880" s="3"/>
      <c r="F1880" s="3"/>
      <c r="G1880">
        <f>1+MOD(A1880+D1848-2,2*$E$2+1)</f>
        <v>38</v>
      </c>
    </row>
    <row r="1881" spans="1:7" ht="12.75">
      <c r="A1881" s="3">
        <v>30</v>
      </c>
      <c r="B1881" s="4">
        <f t="shared" si="38"/>
        <v>3</v>
      </c>
      <c r="C1881" s="4" t="str">
        <f ca="1">IF(G1881=$E$2+1,D1849,INDIRECT(ADDRESS(4+MOD(IF(G1881&lt;$E$2+1,G1881,$E$2+$E$2+2-G1881)-A1881+2*$E$2+1,2*$E$2+1),3)))</f>
        <v>Player 15</v>
      </c>
      <c r="D1881" s="3" t="str">
        <f ca="1">IF(G1881=$E$2+1,$F$3,INDIRECT(ADDRESS(4+MOD(IF(G1881&lt;$E$2+1,$E$2+$E$2+2-G1881,G1881)-A1881+2*$E$2+1,2*$E$2+1),3)))</f>
        <v>Player 10</v>
      </c>
      <c r="E1881" s="3"/>
      <c r="F1881" s="3"/>
      <c r="G1881">
        <f>1+MOD(A1881+D1848-2,2*$E$2+1)</f>
        <v>39</v>
      </c>
    </row>
    <row r="1882" spans="1:7" ht="12.75">
      <c r="A1882" s="3">
        <v>31</v>
      </c>
      <c r="B1882" s="4">
        <f t="shared" si="38"/>
        <v>2</v>
      </c>
      <c r="C1882" s="4" t="str">
        <f ca="1">IF(G1882=$E$2+1,D1849,INDIRECT(ADDRESS(4+MOD(IF(G1882&lt;$E$2+1,G1882,$E$2+$E$2+2-G1882)-A1882+2*$E$2+1,2*$E$2+1),3)))</f>
        <v>Player 13</v>
      </c>
      <c r="D1882" s="3" t="str">
        <f ca="1">IF(G1882=$E$2+1,$F$3,INDIRECT(ADDRESS(4+MOD(IF(G1882&lt;$E$2+1,$E$2+$E$2+2-G1882,G1882)-A1882+2*$E$2+1,2*$E$2+1),3)))</f>
        <v>Player 10</v>
      </c>
      <c r="E1882" s="3"/>
      <c r="F1882" s="3"/>
      <c r="G1882">
        <f>1+MOD(A1882+D1848-2,2*$E$2+1)</f>
        <v>40</v>
      </c>
    </row>
    <row r="1883" spans="1:7" ht="12.75">
      <c r="A1883" s="3">
        <v>32</v>
      </c>
      <c r="B1883" s="4">
        <f t="shared" si="38"/>
        <v>1</v>
      </c>
      <c r="C1883" s="4" t="str">
        <f ca="1">IF(G1883=$E$2+1,D1849,INDIRECT(ADDRESS(4+MOD(IF(G1883&lt;$E$2+1,G1883,$E$2+$E$2+2-G1883)-A1883+2*$E$2+1,2*$E$2+1),3)))</f>
        <v>Player 11</v>
      </c>
      <c r="D1883" s="3" t="str">
        <f aca="true" ca="1" t="shared" si="39" ref="D1883:D1892">IF(G1883=$E$2+1,$F$3,INDIRECT(ADDRESS(4+MOD(IF(G1883&lt;$E$2+1,$E$2+$E$2+2-G1883,G1883)-A1883+2*$E$2+1,2*$E$2+1),3)))</f>
        <v>Player 10</v>
      </c>
      <c r="E1883" s="3"/>
      <c r="F1883" s="3"/>
      <c r="G1883">
        <f>1+MOD(A1883+D1848-2,2*$E$2+1)</f>
        <v>41</v>
      </c>
    </row>
    <row r="1884" spans="1:7" ht="12.75">
      <c r="A1884" s="3">
        <v>33</v>
      </c>
      <c r="B1884" s="4">
        <f t="shared" si="38"/>
        <v>1</v>
      </c>
      <c r="C1884" s="4" t="str">
        <f ca="1">IF(G1884=$E$2+1,D1849,INDIRECT(ADDRESS(4+MOD(IF(G1884&lt;$E$2+1,G1884,$E$2+$E$2+2-G1884)-A1884+2*$E$2+1,2*$E$2+1),3)))</f>
        <v>Player 10</v>
      </c>
      <c r="D1884" s="3" t="str">
        <f ca="1" t="shared" si="39"/>
        <v>Player 9</v>
      </c>
      <c r="E1884" s="3"/>
      <c r="F1884" s="3"/>
      <c r="G1884">
        <f>1+MOD(A1884+D1848-2,2*$E$2+1)</f>
        <v>1</v>
      </c>
    </row>
    <row r="1885" spans="1:7" ht="12.75">
      <c r="A1885" s="3">
        <v>34</v>
      </c>
      <c r="B1885" s="4">
        <f t="shared" si="38"/>
        <v>2</v>
      </c>
      <c r="C1885" s="4" t="str">
        <f ca="1">IF(G1885=$E$2+1,D1849,INDIRECT(ADDRESS(4+MOD(IF(G1885&lt;$E$2+1,G1885,$E$2+$E$2+2-G1885)-A1885+2*$E$2+1,2*$E$2+1),3)))</f>
        <v>Player 10</v>
      </c>
      <c r="D1885" s="3" t="str">
        <f ca="1" t="shared" si="39"/>
        <v>Player 7</v>
      </c>
      <c r="E1885" s="3"/>
      <c r="F1885" s="3"/>
      <c r="G1885">
        <f>1+MOD(A1885+D1848-2,2*$E$2+1)</f>
        <v>2</v>
      </c>
    </row>
    <row r="1886" spans="1:7" ht="12.75">
      <c r="A1886" s="3">
        <v>35</v>
      </c>
      <c r="B1886" s="4">
        <f t="shared" si="38"/>
        <v>3</v>
      </c>
      <c r="C1886" s="4" t="str">
        <f ca="1">IF(G1886=$E$2+1,D1849,INDIRECT(ADDRESS(4+MOD(IF(G1886&lt;$E$2+1,G1886,$E$2+$E$2+2-G1886)-A1886+2*$E$2+1,2*$E$2+1),3)))</f>
        <v>Player 10</v>
      </c>
      <c r="D1886" s="3" t="str">
        <f ca="1" t="shared" si="39"/>
        <v>Player 5</v>
      </c>
      <c r="E1886" s="3"/>
      <c r="F1886" s="3"/>
      <c r="G1886">
        <f>1+MOD(A1886+D1848-2,2*$E$2+1)</f>
        <v>3</v>
      </c>
    </row>
    <row r="1887" spans="1:7" ht="12.75">
      <c r="A1887" s="3">
        <v>36</v>
      </c>
      <c r="B1887" s="4">
        <f t="shared" si="38"/>
        <v>4</v>
      </c>
      <c r="C1887" s="4" t="str">
        <f ca="1">IF(G1887=$E$2+1,D1849,INDIRECT(ADDRESS(4+MOD(IF(G1887&lt;$E$2+1,G1887,$E$2+$E$2+2-G1887)-A1887+2*$E$2+1,2*$E$2+1),3)))</f>
        <v>Player 10</v>
      </c>
      <c r="D1887" s="3" t="str">
        <f ca="1" t="shared" si="39"/>
        <v>Player 3</v>
      </c>
      <c r="E1887" s="3"/>
      <c r="F1887" s="3"/>
      <c r="G1887">
        <f>1+MOD(A1887+D1848-2,2*$E$2+1)</f>
        <v>4</v>
      </c>
    </row>
    <row r="1888" spans="1:7" ht="12.75">
      <c r="A1888" s="3">
        <v>37</v>
      </c>
      <c r="B1888" s="4">
        <f t="shared" si="38"/>
        <v>5</v>
      </c>
      <c r="C1888" s="4" t="str">
        <f ca="1">IF(G1888=$E$2+1,D1849,INDIRECT(ADDRESS(4+MOD(IF(G1888&lt;$E$2+1,G1888,$E$2+$E$2+2-G1888)-A1888+2*$E$2+1,2*$E$2+1),3)))</f>
        <v>Player 10</v>
      </c>
      <c r="D1888" s="3" t="str">
        <f ca="1" t="shared" si="39"/>
        <v>Player 1</v>
      </c>
      <c r="E1888" s="3"/>
      <c r="F1888" s="3"/>
      <c r="G1888">
        <f>1+MOD(A1888+D1848-2,2*$E$2+1)</f>
        <v>5</v>
      </c>
    </row>
    <row r="1889" spans="1:7" ht="12.75">
      <c r="A1889" s="3">
        <v>38</v>
      </c>
      <c r="B1889" s="4">
        <f t="shared" si="38"/>
        <v>6</v>
      </c>
      <c r="C1889" s="4" t="str">
        <f ca="1">IF(G1889=$E$2+1,D1849,INDIRECT(ADDRESS(4+MOD(IF(G1889&lt;$E$2+1,G1889,$E$2+$E$2+2-G1889)-A1889+2*$E$2+1,2*$E$2+1),3)))</f>
        <v>Player 10</v>
      </c>
      <c r="D1889" s="3" t="str">
        <f ca="1" t="shared" si="39"/>
        <v>Player 40</v>
      </c>
      <c r="E1889" s="3"/>
      <c r="F1889" s="3"/>
      <c r="G1889">
        <f>1+MOD(A1889+D1848-2,2*$E$2+1)</f>
        <v>6</v>
      </c>
    </row>
    <row r="1890" spans="1:7" ht="12.75">
      <c r="A1890" s="3">
        <v>39</v>
      </c>
      <c r="B1890" s="4">
        <f t="shared" si="38"/>
        <v>7</v>
      </c>
      <c r="C1890" s="4" t="str">
        <f ca="1">IF(G1890=$E$2+1,D1849,INDIRECT(ADDRESS(4+MOD(IF(G1890&lt;$E$2+1,G1890,$E$2+$E$2+2-G1890)-A1890+2*$E$2+1,2*$E$2+1),3)))</f>
        <v>Player 10</v>
      </c>
      <c r="D1890" s="3" t="str">
        <f ca="1" t="shared" si="39"/>
        <v>Player 38</v>
      </c>
      <c r="E1890" s="3"/>
      <c r="F1890" s="3"/>
      <c r="G1890">
        <f>1+MOD(A1890+D1848-2,2*$E$2+1)</f>
        <v>7</v>
      </c>
    </row>
    <row r="1891" spans="1:7" ht="12.75">
      <c r="A1891" s="3">
        <v>40</v>
      </c>
      <c r="B1891" s="4">
        <f t="shared" si="38"/>
        <v>8</v>
      </c>
      <c r="C1891" s="4" t="str">
        <f ca="1">IF(G1891=$E$2+1,D1849,INDIRECT(ADDRESS(4+MOD(IF(G1891&lt;$E$2+1,G1891,$E$2+$E$2+2-G1891)-A1891+2*$E$2+1,2*$E$2+1),3)))</f>
        <v>Player 10</v>
      </c>
      <c r="D1891" s="3" t="str">
        <f ca="1" t="shared" si="39"/>
        <v>Player 36</v>
      </c>
      <c r="E1891" s="3"/>
      <c r="F1891" s="3"/>
      <c r="G1891">
        <f>1+MOD(A1891+D1848-2,2*$E$2+1)</f>
        <v>8</v>
      </c>
    </row>
    <row r="1892" spans="1:7" ht="12.75">
      <c r="A1892" s="3">
        <v>41</v>
      </c>
      <c r="B1892" s="4">
        <f t="shared" si="38"/>
        <v>9</v>
      </c>
      <c r="C1892" s="4" t="str">
        <f ca="1">IF(G1892=$E$2+1,D1849,INDIRECT(ADDRESS(4+MOD(IF(G1892&lt;$E$2+1,G1892,$E$2+$E$2+2-G1892)-A1892+2*$E$2+1,2*$E$2+1),3)))</f>
        <v>Player 10</v>
      </c>
      <c r="D1892" s="3" t="str">
        <f ca="1" t="shared" si="39"/>
        <v>Player 34</v>
      </c>
      <c r="E1892" s="3"/>
      <c r="F1892" s="3"/>
      <c r="G1892">
        <f>1+MOD(A1892+D1848-2,2*$E$2+1)</f>
        <v>9</v>
      </c>
    </row>
    <row r="1901" spans="1:6" ht="12.75">
      <c r="A1901" t="s">
        <v>45</v>
      </c>
      <c r="C1901" s="1" t="s">
        <v>46</v>
      </c>
      <c r="D1901" s="2">
        <v>11</v>
      </c>
      <c r="F1901"/>
    </row>
    <row r="1902" spans="3:6" ht="12.75">
      <c r="C1902" s="1" t="s">
        <v>47</v>
      </c>
      <c r="D1902" s="2" t="str">
        <f ca="1">INDIRECT(ADDRESS(3+D1901,3))</f>
        <v>Player 11</v>
      </c>
      <c r="F1902"/>
    </row>
    <row r="1903" ht="12.75">
      <c r="F1903"/>
    </row>
    <row r="1904" spans="1:7" ht="12.75">
      <c r="A1904" s="3" t="s">
        <v>59</v>
      </c>
      <c r="B1904" s="13" t="s">
        <v>5</v>
      </c>
      <c r="C1904" s="4" t="s">
        <v>11</v>
      </c>
      <c r="D1904" s="3" t="s">
        <v>10</v>
      </c>
      <c r="E1904" s="5" t="s">
        <v>3</v>
      </c>
      <c r="F1904" s="3" t="s">
        <v>4</v>
      </c>
      <c r="G1904" t="s">
        <v>48</v>
      </c>
    </row>
    <row r="1905" spans="1:7" ht="12.75">
      <c r="A1905" s="16">
        <v>1</v>
      </c>
      <c r="B1905" s="15">
        <f>IF(G1905=$E$2+1,0,IF(G1905&lt;$E$2+1,G1905,$E$2+$E$2+2-G1905))</f>
        <v>11</v>
      </c>
      <c r="C1905" s="15" t="str">
        <f ca="1">IF(G1905=$E$2+1,D1902,INDIRECT(ADDRESS(4+MOD(IF(G1905&lt;$E$2+1,G1905,$E$2+$E$2+2-G1905)-A1905+2*$E$2+1,2*$E$2+1),3)))</f>
        <v>Player 11</v>
      </c>
      <c r="D1905" s="16" t="str">
        <f aca="true" ca="1" t="shared" si="40" ref="D1905:D1933">IF(G1905=$E$2+1,$F$3,INDIRECT(ADDRESS(4+MOD(IF(G1905&lt;$E$2+1,$E$2+$E$2+2-G1905,G1905)-A1905+2*$E$2+1,2*$E$2+1),3)))</f>
        <v>Player 31</v>
      </c>
      <c r="E1905" s="17"/>
      <c r="F1905" s="16"/>
      <c r="G1905">
        <f>1+MOD(A1905+D1901-2,2*$E$2+1)</f>
        <v>11</v>
      </c>
    </row>
    <row r="1906" spans="1:7" ht="12.75">
      <c r="A1906" s="3">
        <v>2</v>
      </c>
      <c r="B1906" s="4">
        <f aca="true" t="shared" si="41" ref="B1906:B1925">IF(G1906=$E$2+1,0,IF(G1906&lt;$E$2+1,G1906,$E$2+$E$2+2-G1906))</f>
        <v>12</v>
      </c>
      <c r="C1906" s="4" t="str">
        <f ca="1">IF(G1906=$E$2+1,D1902,INDIRECT(ADDRESS(4+MOD(IF(G1906&lt;$E$2+1,G1906,$E$2+$E$2+2-G1906)-A1906+2*$E$2+1,2*$E$2+1),3)))</f>
        <v>Player 11</v>
      </c>
      <c r="D1906" s="3" t="str">
        <f ca="1" t="shared" si="40"/>
        <v>Player 29</v>
      </c>
      <c r="E1906" s="5"/>
      <c r="F1906" s="3"/>
      <c r="G1906">
        <f>1+MOD(A1906+D1901-2,2*$E$2+1)</f>
        <v>12</v>
      </c>
    </row>
    <row r="1907" spans="1:7" ht="12.75">
      <c r="A1907" s="3">
        <v>3</v>
      </c>
      <c r="B1907" s="4">
        <f t="shared" si="41"/>
        <v>13</v>
      </c>
      <c r="C1907" s="4" t="str">
        <f ca="1">IF(G1907=$E$2+1,D1902,INDIRECT(ADDRESS(4+MOD(IF(G1907&lt;$E$2+1,G1907,$E$2+$E$2+2-G1907)-A1907+2*$E$2+1,2*$E$2+1),3)))</f>
        <v>Player 11</v>
      </c>
      <c r="D1907" s="3" t="str">
        <f ca="1" t="shared" si="40"/>
        <v>Player 27</v>
      </c>
      <c r="E1907" s="3"/>
      <c r="F1907" s="3"/>
      <c r="G1907">
        <f>1+MOD(A1907+D1901-2,2*$E$2+1)</f>
        <v>13</v>
      </c>
    </row>
    <row r="1908" spans="1:7" ht="12.75">
      <c r="A1908" s="3">
        <v>4</v>
      </c>
      <c r="B1908" s="4">
        <f t="shared" si="41"/>
        <v>14</v>
      </c>
      <c r="C1908" s="4" t="str">
        <f ca="1">IF(G1908=$E$2+1,D1902,INDIRECT(ADDRESS(4+MOD(IF(G1908&lt;$E$2+1,G1908,$E$2+$E$2+2-G1908)-A1908+2*$E$2+1,2*$E$2+1),3)))</f>
        <v>Player 11</v>
      </c>
      <c r="D1908" s="3" t="str">
        <f ca="1" t="shared" si="40"/>
        <v>Player 25</v>
      </c>
      <c r="E1908" s="3"/>
      <c r="F1908" s="3"/>
      <c r="G1908">
        <f>1+MOD(A1908+D1901-2,2*$E$2+1)</f>
        <v>14</v>
      </c>
    </row>
    <row r="1909" spans="1:7" ht="12.75">
      <c r="A1909" s="3">
        <v>5</v>
      </c>
      <c r="B1909" s="4">
        <f t="shared" si="41"/>
        <v>15</v>
      </c>
      <c r="C1909" s="4" t="str">
        <f ca="1">IF(G1909=$E$2+1,D1902,INDIRECT(ADDRESS(4+MOD(IF(G1909&lt;$E$2+1,G1909,$E$2+$E$2+2-G1909)-A1909+2*$E$2+1,2*$E$2+1),3)))</f>
        <v>Player 11</v>
      </c>
      <c r="D1909" s="3" t="str">
        <f ca="1" t="shared" si="40"/>
        <v>Player 23</v>
      </c>
      <c r="E1909" s="3"/>
      <c r="F1909" s="3"/>
      <c r="G1909">
        <f>1+MOD(A1909+D1901-2,2*$E$2+1)</f>
        <v>15</v>
      </c>
    </row>
    <row r="1910" spans="1:7" ht="12.75">
      <c r="A1910" s="3">
        <v>6</v>
      </c>
      <c r="B1910" s="4">
        <f t="shared" si="41"/>
        <v>16</v>
      </c>
      <c r="C1910" s="4" t="str">
        <f ca="1">IF(G1910=$E$2+1,D1902,INDIRECT(ADDRESS(4+MOD(IF(G1910&lt;$E$2+1,G1910,$E$2+$E$2+2-G1910)-A1910+2*$E$2+1,2*$E$2+1),3)))</f>
        <v>Player 11</v>
      </c>
      <c r="D1910" s="3" t="str">
        <f ca="1" t="shared" si="40"/>
        <v>Player 21</v>
      </c>
      <c r="E1910" s="3"/>
      <c r="F1910" s="3"/>
      <c r="G1910">
        <f>1+MOD(A1910+D1901-2,2*$E$2+1)</f>
        <v>16</v>
      </c>
    </row>
    <row r="1911" spans="1:7" ht="12.75">
      <c r="A1911" s="3">
        <v>7</v>
      </c>
      <c r="B1911" s="4">
        <f t="shared" si="41"/>
        <v>17</v>
      </c>
      <c r="C1911" s="4" t="str">
        <f ca="1">IF(G1911=$E$2+1,D1902,INDIRECT(ADDRESS(4+MOD(IF(G1911&lt;$E$2+1,G1911,$E$2+$E$2+2-G1911)-A1911+2*$E$2+1,2*$E$2+1),3)))</f>
        <v>Player 11</v>
      </c>
      <c r="D1911" s="3" t="str">
        <f ca="1" t="shared" si="40"/>
        <v>Player 19</v>
      </c>
      <c r="E1911" s="3"/>
      <c r="F1911" s="3"/>
      <c r="G1911">
        <f>1+MOD(A1911+D1901-2,2*$E$2+1)</f>
        <v>17</v>
      </c>
    </row>
    <row r="1912" spans="1:7" ht="12.75">
      <c r="A1912" s="3">
        <v>8</v>
      </c>
      <c r="B1912" s="4">
        <f t="shared" si="41"/>
        <v>18</v>
      </c>
      <c r="C1912" s="4" t="str">
        <f ca="1">IF(G1912=$E$2+1,D1902,INDIRECT(ADDRESS(4+MOD(IF(G1912&lt;$E$2+1,G1912,$E$2+$E$2+2-G1912)-A1912+2*$E$2+1,2*$E$2+1),3)))</f>
        <v>Player 11</v>
      </c>
      <c r="D1912" s="3" t="str">
        <f ca="1" t="shared" si="40"/>
        <v>Player 17</v>
      </c>
      <c r="E1912" s="3"/>
      <c r="F1912" s="3"/>
      <c r="G1912">
        <f>1+MOD(A1912+D1901-2,2*$E$2+1)</f>
        <v>18</v>
      </c>
    </row>
    <row r="1913" spans="1:7" ht="12.75">
      <c r="A1913" s="3">
        <v>9</v>
      </c>
      <c r="B1913" s="4">
        <f t="shared" si="41"/>
        <v>19</v>
      </c>
      <c r="C1913" s="4" t="str">
        <f ca="1">IF(G1913=$E$2+1,D1902,INDIRECT(ADDRESS(4+MOD(IF(G1913&lt;$E$2+1,G1913,$E$2+$E$2+2-G1913)-A1913+2*$E$2+1,2*$E$2+1),3)))</f>
        <v>Player 11</v>
      </c>
      <c r="D1913" s="3" t="str">
        <f ca="1" t="shared" si="40"/>
        <v>Player 15</v>
      </c>
      <c r="E1913" s="3"/>
      <c r="F1913" s="3"/>
      <c r="G1913">
        <f>1+MOD(A1913+D1901-2,2*$E$2+1)</f>
        <v>19</v>
      </c>
    </row>
    <row r="1914" spans="1:7" ht="12.75">
      <c r="A1914" s="3">
        <v>10</v>
      </c>
      <c r="B1914" s="4">
        <f t="shared" si="41"/>
        <v>20</v>
      </c>
      <c r="C1914" s="4" t="str">
        <f ca="1">IF(G1914=$E$2+1,D1902,INDIRECT(ADDRESS(4+MOD(IF(G1914&lt;$E$2+1,G1914,$E$2+$E$2+2-G1914)-A1914+2*$E$2+1,2*$E$2+1),3)))</f>
        <v>Player 11</v>
      </c>
      <c r="D1914" s="3" t="str">
        <f ca="1" t="shared" si="40"/>
        <v>Player 13</v>
      </c>
      <c r="E1914" s="3"/>
      <c r="F1914" s="3"/>
      <c r="G1914">
        <f>1+MOD(A1914+D1901-2,2*$E$2+1)</f>
        <v>20</v>
      </c>
    </row>
    <row r="1915" spans="1:7" ht="12.75">
      <c r="A1915" s="3">
        <v>11</v>
      </c>
      <c r="B1915" s="4">
        <f t="shared" si="41"/>
        <v>0</v>
      </c>
      <c r="C1915" s="4" t="str">
        <f ca="1">IF(G1915=$E$2+1,D1902,INDIRECT(ADDRESS(4+MOD(IF(G1915&lt;$E$2+1,G1915,$E$2+$E$2+2-G1915)-A1915+2*$E$2+1,2*$E$2+1),3)))</f>
        <v>Player 11</v>
      </c>
      <c r="D1915" s="3" t="str">
        <f ca="1" t="shared" si="40"/>
        <v>Rest</v>
      </c>
      <c r="E1915" s="3"/>
      <c r="F1915" s="3"/>
      <c r="G1915">
        <f>1+MOD(A1915+D1901-2,2*$E$2+1)</f>
        <v>21</v>
      </c>
    </row>
    <row r="1916" spans="1:7" ht="12.75">
      <c r="A1916" s="3">
        <v>12</v>
      </c>
      <c r="B1916" s="4">
        <f t="shared" si="41"/>
        <v>20</v>
      </c>
      <c r="C1916" s="4" t="str">
        <f ca="1">IF(G1916=$E$2+1,D1902,INDIRECT(ADDRESS(4+MOD(IF(G1916&lt;$E$2+1,G1916,$E$2+$E$2+2-G1916)-A1916+2*$E$2+1,2*$E$2+1),3)))</f>
        <v>Player 9</v>
      </c>
      <c r="D1916" s="3" t="str">
        <f ca="1" t="shared" si="40"/>
        <v>Player 11</v>
      </c>
      <c r="E1916" s="3"/>
      <c r="F1916" s="3"/>
      <c r="G1916">
        <f>1+MOD(A1916+D1901-2,2*$E$2+1)</f>
        <v>22</v>
      </c>
    </row>
    <row r="1917" spans="1:7" ht="12.75">
      <c r="A1917" s="3">
        <v>13</v>
      </c>
      <c r="B1917" s="4">
        <f t="shared" si="41"/>
        <v>19</v>
      </c>
      <c r="C1917" s="4" t="str">
        <f ca="1">IF(G1917=$E$2+1,D1902,INDIRECT(ADDRESS(4+MOD(IF(G1917&lt;$E$2+1,G1917,$E$2+$E$2+2-G1917)-A1917+2*$E$2+1,2*$E$2+1),3)))</f>
        <v>Player 7</v>
      </c>
      <c r="D1917" s="3" t="str">
        <f ca="1" t="shared" si="40"/>
        <v>Player 11</v>
      </c>
      <c r="E1917" s="3"/>
      <c r="F1917" s="3"/>
      <c r="G1917">
        <f>1+MOD(A1917+D1901-2,2*$E$2+1)</f>
        <v>23</v>
      </c>
    </row>
    <row r="1918" spans="1:7" ht="12.75">
      <c r="A1918" s="3">
        <v>14</v>
      </c>
      <c r="B1918" s="4">
        <f t="shared" si="41"/>
        <v>18</v>
      </c>
      <c r="C1918" s="4" t="str">
        <f ca="1">IF(G1918=$E$2+1,D1902,INDIRECT(ADDRESS(4+MOD(IF(G1918&lt;$E$2+1,G1918,$E$2+$E$2+2-G1918)-A1918+2*$E$2+1,2*$E$2+1),3)))</f>
        <v>Player 5</v>
      </c>
      <c r="D1918" s="3" t="str">
        <f ca="1" t="shared" si="40"/>
        <v>Player 11</v>
      </c>
      <c r="E1918" s="3"/>
      <c r="F1918" s="3"/>
      <c r="G1918">
        <f>1+MOD(A1918+D1901-2,2*$E$2+1)</f>
        <v>24</v>
      </c>
    </row>
    <row r="1919" spans="1:7" ht="12.75">
      <c r="A1919" s="3">
        <v>15</v>
      </c>
      <c r="B1919" s="4">
        <f t="shared" si="41"/>
        <v>17</v>
      </c>
      <c r="C1919" s="4" t="str">
        <f ca="1">IF(G1919=$E$2+1,D1902,INDIRECT(ADDRESS(4+MOD(IF(G1919&lt;$E$2+1,G1919,$E$2+$E$2+2-G1919)-A1919+2*$E$2+1,2*$E$2+1),3)))</f>
        <v>Player 3</v>
      </c>
      <c r="D1919" s="3" t="str">
        <f ca="1" t="shared" si="40"/>
        <v>Player 11</v>
      </c>
      <c r="E1919" s="3"/>
      <c r="F1919" s="3"/>
      <c r="G1919">
        <f>1+MOD(A1919+D1901-2,2*$E$2+1)</f>
        <v>25</v>
      </c>
    </row>
    <row r="1920" spans="1:7" ht="12.75">
      <c r="A1920" s="3">
        <v>16</v>
      </c>
      <c r="B1920" s="4">
        <f t="shared" si="41"/>
        <v>16</v>
      </c>
      <c r="C1920" s="4" t="str">
        <f ca="1">IF(G1920=$E$2+1,D1902,INDIRECT(ADDRESS(4+MOD(IF(G1920&lt;$E$2+1,G1920,$E$2+$E$2+2-G1920)-A1920+2*$E$2+1,2*$E$2+1),3)))</f>
        <v>Player 1</v>
      </c>
      <c r="D1920" s="3" t="str">
        <f ca="1" t="shared" si="40"/>
        <v>Player 11</v>
      </c>
      <c r="E1920" s="3"/>
      <c r="F1920" s="3"/>
      <c r="G1920">
        <f>1+MOD(A1920+D1901-2,2*$E$2+1)</f>
        <v>26</v>
      </c>
    </row>
    <row r="1921" spans="1:7" ht="12.75">
      <c r="A1921" s="3">
        <v>17</v>
      </c>
      <c r="B1921" s="4">
        <f t="shared" si="41"/>
        <v>15</v>
      </c>
      <c r="C1921" s="4" t="str">
        <f ca="1">IF(G1921=$E$2+1,D1902,INDIRECT(ADDRESS(4+MOD(IF(G1921&lt;$E$2+1,G1921,$E$2+$E$2+2-G1921)-A1921+2*$E$2+1,2*$E$2+1),3)))</f>
        <v>Player 40</v>
      </c>
      <c r="D1921" s="3" t="str">
        <f ca="1" t="shared" si="40"/>
        <v>Player 11</v>
      </c>
      <c r="E1921" s="3"/>
      <c r="F1921" s="3"/>
      <c r="G1921">
        <f>1+MOD(A1921+D1901-2,2*$E$2+1)</f>
        <v>27</v>
      </c>
    </row>
    <row r="1922" spans="1:7" ht="12.75">
      <c r="A1922" s="3">
        <v>18</v>
      </c>
      <c r="B1922" s="4">
        <f t="shared" si="41"/>
        <v>14</v>
      </c>
      <c r="C1922" s="4" t="str">
        <f ca="1">IF(G1922=$E$2+1,D1902,INDIRECT(ADDRESS(4+MOD(IF(G1922&lt;$E$2+1,G1922,$E$2+$E$2+2-G1922)-A1922+2*$E$2+1,2*$E$2+1),3)))</f>
        <v>Player 38</v>
      </c>
      <c r="D1922" s="3" t="str">
        <f ca="1" t="shared" si="40"/>
        <v>Player 11</v>
      </c>
      <c r="E1922" s="3"/>
      <c r="F1922" s="3"/>
      <c r="G1922">
        <f>1+MOD(A1922+D1901-2,2*$E$2+1)</f>
        <v>28</v>
      </c>
    </row>
    <row r="1923" spans="1:7" ht="12.75">
      <c r="A1923" s="3">
        <v>19</v>
      </c>
      <c r="B1923" s="4">
        <f t="shared" si="41"/>
        <v>13</v>
      </c>
      <c r="C1923" s="4" t="str">
        <f ca="1">IF(G1923=$E$2+1,D1902,INDIRECT(ADDRESS(4+MOD(IF(G1923&lt;$E$2+1,G1923,$E$2+$E$2+2-G1923)-A1923+2*$E$2+1,2*$E$2+1),3)))</f>
        <v>Player 36</v>
      </c>
      <c r="D1923" s="3" t="str">
        <f ca="1" t="shared" si="40"/>
        <v>Player 11</v>
      </c>
      <c r="E1923" s="3"/>
      <c r="F1923" s="3"/>
      <c r="G1923">
        <f>1+MOD(A1923+D1901-2,2*$E$2+1)</f>
        <v>29</v>
      </c>
    </row>
    <row r="1924" spans="1:7" ht="12.75">
      <c r="A1924" s="3">
        <v>20</v>
      </c>
      <c r="B1924" s="4">
        <f t="shared" si="41"/>
        <v>12</v>
      </c>
      <c r="C1924" s="4" t="str">
        <f ca="1">IF(G1924=$E$2+1,D1902,INDIRECT(ADDRESS(4+MOD(IF(G1924&lt;$E$2+1,G1924,$E$2+$E$2+2-G1924)-A1924+2*$E$2+1,2*$E$2+1),3)))</f>
        <v>Player 34</v>
      </c>
      <c r="D1924" s="3" t="str">
        <f ca="1" t="shared" si="40"/>
        <v>Player 11</v>
      </c>
      <c r="E1924" s="3"/>
      <c r="F1924" s="3"/>
      <c r="G1924">
        <f>1+MOD(A1924+D1901-2,2*$E$2+1)</f>
        <v>30</v>
      </c>
    </row>
    <row r="1925" spans="1:7" ht="12.75">
      <c r="A1925" s="3">
        <v>21</v>
      </c>
      <c r="B1925" s="4">
        <f t="shared" si="41"/>
        <v>11</v>
      </c>
      <c r="C1925" s="4" t="str">
        <f ca="1">IF(G1925=$E$2+1,D1902,INDIRECT(ADDRESS(4+MOD(IF(G1925&lt;$E$2+1,G1925,$E$2+$E$2+2-G1925)-A1925+2*$E$2+1,2*$E$2+1),3)))</f>
        <v>Player 32</v>
      </c>
      <c r="D1925" s="3" t="str">
        <f ca="1" t="shared" si="40"/>
        <v>Player 11</v>
      </c>
      <c r="E1925" s="3"/>
      <c r="F1925" s="3"/>
      <c r="G1925">
        <f>1+MOD(A1925+D1901-2,2*$E$2+1)</f>
        <v>31</v>
      </c>
    </row>
    <row r="1926" spans="1:7" ht="12.75">
      <c r="A1926" s="3">
        <v>22</v>
      </c>
      <c r="B1926" s="4">
        <f>IF(G1926=$E$2+1,0,IF(G1926&lt;$E$2+1,G1926,$E$2+$E$2+2-G1926))</f>
        <v>10</v>
      </c>
      <c r="C1926" s="4" t="str">
        <f ca="1">IF(G1926=$E$2+1,D1902,INDIRECT(ADDRESS(4+MOD(IF(G1926&lt;$E$2+1,G1926,$E$2+$E$2+2-G1926)-A1926+2*$E$2+1,2*$E$2+1),3)))</f>
        <v>Player 30</v>
      </c>
      <c r="D1926" s="3" t="str">
        <f ca="1" t="shared" si="40"/>
        <v>Player 11</v>
      </c>
      <c r="E1926" s="3"/>
      <c r="F1926" s="3"/>
      <c r="G1926">
        <f>1+MOD(A1926+D1901-2,2*$E$2+1)</f>
        <v>32</v>
      </c>
    </row>
    <row r="1927" spans="1:7" ht="12.75">
      <c r="A1927" s="3">
        <v>23</v>
      </c>
      <c r="B1927" s="4">
        <f>IF(G1927=$E$2+1,0,IF(G1927&lt;$E$2+1,G1927,$E$2+$E$2+2-G1927))</f>
        <v>9</v>
      </c>
      <c r="C1927" s="4" t="str">
        <f ca="1">IF(G1927=$E$2+1,D1902,INDIRECT(ADDRESS(4+MOD(IF(G1927&lt;$E$2+1,G1927,$E$2+$E$2+2-G1927)-A1927+2*$E$2+1,2*$E$2+1),3)))</f>
        <v>Player 28</v>
      </c>
      <c r="D1927" s="3" t="str">
        <f ca="1" t="shared" si="40"/>
        <v>Player 11</v>
      </c>
      <c r="E1927" s="3"/>
      <c r="F1927" s="3"/>
      <c r="G1927">
        <f>1+MOD(A1927+D1901-2,2*$E$2+1)</f>
        <v>33</v>
      </c>
    </row>
    <row r="1928" spans="1:7" ht="12.75">
      <c r="A1928" s="3">
        <v>24</v>
      </c>
      <c r="B1928" s="4">
        <f aca="true" t="shared" si="42" ref="B1928:B1945">IF(G1928=$E$2+1,0,IF(G1928&lt;$E$2+1,G1928,$E$2+$E$2+2-G1928))</f>
        <v>8</v>
      </c>
      <c r="C1928" s="4" t="str">
        <f ca="1">IF(G1928=$E$2+1,D1902,INDIRECT(ADDRESS(4+MOD(IF(G1928&lt;$E$2+1,G1928,$E$2+$E$2+2-G1928)-A1928+2*$E$2+1,2*$E$2+1),3)))</f>
        <v>Player 26</v>
      </c>
      <c r="D1928" s="3" t="str">
        <f ca="1" t="shared" si="40"/>
        <v>Player 11</v>
      </c>
      <c r="E1928" s="3"/>
      <c r="F1928" s="3"/>
      <c r="G1928">
        <f>1+MOD(A1928+D1901-2,2*$E$2+1)</f>
        <v>34</v>
      </c>
    </row>
    <row r="1929" spans="1:7" ht="12.75">
      <c r="A1929" s="3">
        <v>25</v>
      </c>
      <c r="B1929" s="4">
        <f t="shared" si="42"/>
        <v>7</v>
      </c>
      <c r="C1929" s="4" t="str">
        <f ca="1">IF(G1929=$E$2+1,D1902,INDIRECT(ADDRESS(4+MOD(IF(G1929&lt;$E$2+1,G1929,$E$2+$E$2+2-G1929)-A1929+2*$E$2+1,2*$E$2+1),3)))</f>
        <v>Player 24</v>
      </c>
      <c r="D1929" s="3" t="str">
        <f ca="1" t="shared" si="40"/>
        <v>Player 11</v>
      </c>
      <c r="E1929" s="3"/>
      <c r="F1929" s="3"/>
      <c r="G1929">
        <f>1+MOD(A1929+D1901-2,2*$E$2+1)</f>
        <v>35</v>
      </c>
    </row>
    <row r="1930" spans="1:7" ht="12.75">
      <c r="A1930" s="3">
        <v>26</v>
      </c>
      <c r="B1930" s="4">
        <f t="shared" si="42"/>
        <v>6</v>
      </c>
      <c r="C1930" s="4" t="str">
        <f ca="1">IF(G1930=$E$2+1,D1902,INDIRECT(ADDRESS(4+MOD(IF(G1930&lt;$E$2+1,G1930,$E$2+$E$2+2-G1930)-A1930+2*$E$2+1,2*$E$2+1),3)))</f>
        <v>Player 22</v>
      </c>
      <c r="D1930" s="3" t="str">
        <f ca="1" t="shared" si="40"/>
        <v>Player 11</v>
      </c>
      <c r="E1930" s="3"/>
      <c r="F1930" s="3"/>
      <c r="G1930">
        <f>1+MOD(A1930+D1901-2,2*$E$2+1)</f>
        <v>36</v>
      </c>
    </row>
    <row r="1931" spans="1:7" ht="12.75">
      <c r="A1931" s="3">
        <v>27</v>
      </c>
      <c r="B1931" s="4">
        <f t="shared" si="42"/>
        <v>5</v>
      </c>
      <c r="C1931" s="4" t="str">
        <f ca="1">IF(G1931=$E$2+1,D1902,INDIRECT(ADDRESS(4+MOD(IF(G1931&lt;$E$2+1,G1931,$E$2+$E$2+2-G1931)-A1931+2*$E$2+1,2*$E$2+1),3)))</f>
        <v>Player 20</v>
      </c>
      <c r="D1931" s="3" t="str">
        <f ca="1" t="shared" si="40"/>
        <v>Player 11</v>
      </c>
      <c r="E1931" s="3"/>
      <c r="F1931" s="3"/>
      <c r="G1931">
        <f>1+MOD(A1931+D1901-2,2*$E$2+1)</f>
        <v>37</v>
      </c>
    </row>
    <row r="1932" spans="1:7" ht="12.75">
      <c r="A1932" s="3">
        <v>28</v>
      </c>
      <c r="B1932" s="4">
        <f t="shared" si="42"/>
        <v>4</v>
      </c>
      <c r="C1932" s="4" t="str">
        <f ca="1">IF(G1932=$E$2+1,D1902,INDIRECT(ADDRESS(4+MOD(IF(G1932&lt;$E$2+1,G1932,$E$2+$E$2+2-G1932)-A1932+2*$E$2+1,2*$E$2+1),3)))</f>
        <v>Player 18</v>
      </c>
      <c r="D1932" s="3" t="str">
        <f ca="1" t="shared" si="40"/>
        <v>Player 11</v>
      </c>
      <c r="E1932" s="3"/>
      <c r="F1932" s="3"/>
      <c r="G1932">
        <f>1+MOD(A1932+D1901-2,2*$E$2+1)</f>
        <v>38</v>
      </c>
    </row>
    <row r="1933" spans="1:7" ht="12.75">
      <c r="A1933" s="3">
        <v>29</v>
      </c>
      <c r="B1933" s="4">
        <f t="shared" si="42"/>
        <v>3</v>
      </c>
      <c r="C1933" s="4" t="str">
        <f ca="1">IF(G1933=$E$2+1,D1902,INDIRECT(ADDRESS(4+MOD(IF(G1933&lt;$E$2+1,G1933,$E$2+$E$2+2-G1933)-A1933+2*$E$2+1,2*$E$2+1),3)))</f>
        <v>Player 16</v>
      </c>
      <c r="D1933" s="3" t="str">
        <f ca="1" t="shared" si="40"/>
        <v>Player 11</v>
      </c>
      <c r="E1933" s="3"/>
      <c r="F1933" s="3"/>
      <c r="G1933">
        <f>1+MOD(A1933+D1901-2,2*$E$2+1)</f>
        <v>39</v>
      </c>
    </row>
    <row r="1934" spans="1:7" ht="12.75">
      <c r="A1934" s="3">
        <v>30</v>
      </c>
      <c r="B1934" s="4">
        <f t="shared" si="42"/>
        <v>2</v>
      </c>
      <c r="C1934" s="4" t="str">
        <f ca="1">IF(G1934=$E$2+1,D1902,INDIRECT(ADDRESS(4+MOD(IF(G1934&lt;$E$2+1,G1934,$E$2+$E$2+2-G1934)-A1934+2*$E$2+1,2*$E$2+1),3)))</f>
        <v>Player 14</v>
      </c>
      <c r="D1934" s="3" t="str">
        <f ca="1">IF(G1934=$E$2+1,$F$3,INDIRECT(ADDRESS(4+MOD(IF(G1934&lt;$E$2+1,$E$2+$E$2+2-G1934,G1934)-A1934+2*$E$2+1,2*$E$2+1),3)))</f>
        <v>Player 11</v>
      </c>
      <c r="E1934" s="3"/>
      <c r="F1934" s="3"/>
      <c r="G1934">
        <f>1+MOD(A1934+D1901-2,2*$E$2+1)</f>
        <v>40</v>
      </c>
    </row>
    <row r="1935" spans="1:7" ht="12.75">
      <c r="A1935" s="3">
        <v>31</v>
      </c>
      <c r="B1935" s="4">
        <f t="shared" si="42"/>
        <v>1</v>
      </c>
      <c r="C1935" s="4" t="str">
        <f ca="1">IF(G1935=$E$2+1,D1902,INDIRECT(ADDRESS(4+MOD(IF(G1935&lt;$E$2+1,G1935,$E$2+$E$2+2-G1935)-A1935+2*$E$2+1,2*$E$2+1),3)))</f>
        <v>Player 12</v>
      </c>
      <c r="D1935" s="3" t="str">
        <f ca="1">IF(G1935=$E$2+1,$F$3,INDIRECT(ADDRESS(4+MOD(IF(G1935&lt;$E$2+1,$E$2+$E$2+2-G1935,G1935)-A1935+2*$E$2+1,2*$E$2+1),3)))</f>
        <v>Player 11</v>
      </c>
      <c r="E1935" s="3"/>
      <c r="F1935" s="3"/>
      <c r="G1935">
        <f>1+MOD(A1935+D1901-2,2*$E$2+1)</f>
        <v>41</v>
      </c>
    </row>
    <row r="1936" spans="1:7" ht="12.75">
      <c r="A1936" s="3">
        <v>32</v>
      </c>
      <c r="B1936" s="4">
        <f t="shared" si="42"/>
        <v>1</v>
      </c>
      <c r="C1936" s="4" t="str">
        <f ca="1">IF(G1936=$E$2+1,D1902,INDIRECT(ADDRESS(4+MOD(IF(G1936&lt;$E$2+1,G1936,$E$2+$E$2+2-G1936)-A1936+2*$E$2+1,2*$E$2+1),3)))</f>
        <v>Player 11</v>
      </c>
      <c r="D1936" s="3" t="str">
        <f aca="true" ca="1" t="shared" si="43" ref="D1936:D1945">IF(G1936=$E$2+1,$F$3,INDIRECT(ADDRESS(4+MOD(IF(G1936&lt;$E$2+1,$E$2+$E$2+2-G1936,G1936)-A1936+2*$E$2+1,2*$E$2+1),3)))</f>
        <v>Player 10</v>
      </c>
      <c r="E1936" s="3"/>
      <c r="F1936" s="3"/>
      <c r="G1936">
        <f>1+MOD(A1936+D1901-2,2*$E$2+1)</f>
        <v>1</v>
      </c>
    </row>
    <row r="1937" spans="1:7" ht="12.75">
      <c r="A1937" s="3">
        <v>33</v>
      </c>
      <c r="B1937" s="4">
        <f t="shared" si="42"/>
        <v>2</v>
      </c>
      <c r="C1937" s="4" t="str">
        <f ca="1">IF(G1937=$E$2+1,D1902,INDIRECT(ADDRESS(4+MOD(IF(G1937&lt;$E$2+1,G1937,$E$2+$E$2+2-G1937)-A1937+2*$E$2+1,2*$E$2+1),3)))</f>
        <v>Player 11</v>
      </c>
      <c r="D1937" s="3" t="str">
        <f ca="1" t="shared" si="43"/>
        <v>Player 8</v>
      </c>
      <c r="E1937" s="3"/>
      <c r="F1937" s="3"/>
      <c r="G1937">
        <f>1+MOD(A1937+D1901-2,2*$E$2+1)</f>
        <v>2</v>
      </c>
    </row>
    <row r="1938" spans="1:7" ht="12.75">
      <c r="A1938" s="3">
        <v>34</v>
      </c>
      <c r="B1938" s="4">
        <f t="shared" si="42"/>
        <v>3</v>
      </c>
      <c r="C1938" s="4" t="str">
        <f ca="1">IF(G1938=$E$2+1,D1902,INDIRECT(ADDRESS(4+MOD(IF(G1938&lt;$E$2+1,G1938,$E$2+$E$2+2-G1938)-A1938+2*$E$2+1,2*$E$2+1),3)))</f>
        <v>Player 11</v>
      </c>
      <c r="D1938" s="3" t="str">
        <f ca="1" t="shared" si="43"/>
        <v>Player 6</v>
      </c>
      <c r="E1938" s="3"/>
      <c r="F1938" s="3"/>
      <c r="G1938">
        <f>1+MOD(A1938+D1901-2,2*$E$2+1)</f>
        <v>3</v>
      </c>
    </row>
    <row r="1939" spans="1:7" ht="12.75">
      <c r="A1939" s="3">
        <v>35</v>
      </c>
      <c r="B1939" s="4">
        <f t="shared" si="42"/>
        <v>4</v>
      </c>
      <c r="C1939" s="4" t="str">
        <f ca="1">IF(G1939=$E$2+1,D1902,INDIRECT(ADDRESS(4+MOD(IF(G1939&lt;$E$2+1,G1939,$E$2+$E$2+2-G1939)-A1939+2*$E$2+1,2*$E$2+1),3)))</f>
        <v>Player 11</v>
      </c>
      <c r="D1939" s="3" t="str">
        <f ca="1" t="shared" si="43"/>
        <v>Player 4</v>
      </c>
      <c r="E1939" s="3"/>
      <c r="F1939" s="3"/>
      <c r="G1939">
        <f>1+MOD(A1939+D1901-2,2*$E$2+1)</f>
        <v>4</v>
      </c>
    </row>
    <row r="1940" spans="1:7" ht="12.75">
      <c r="A1940" s="3">
        <v>36</v>
      </c>
      <c r="B1940" s="4">
        <f t="shared" si="42"/>
        <v>5</v>
      </c>
      <c r="C1940" s="4" t="str">
        <f ca="1">IF(G1940=$E$2+1,D1902,INDIRECT(ADDRESS(4+MOD(IF(G1940&lt;$E$2+1,G1940,$E$2+$E$2+2-G1940)-A1940+2*$E$2+1,2*$E$2+1),3)))</f>
        <v>Player 11</v>
      </c>
      <c r="D1940" s="3" t="str">
        <f ca="1" t="shared" si="43"/>
        <v>Player 2</v>
      </c>
      <c r="E1940" s="3"/>
      <c r="F1940" s="3"/>
      <c r="G1940">
        <f>1+MOD(A1940+D1901-2,2*$E$2+1)</f>
        <v>5</v>
      </c>
    </row>
    <row r="1941" spans="1:7" ht="12.75">
      <c r="A1941" s="3">
        <v>37</v>
      </c>
      <c r="B1941" s="4">
        <f t="shared" si="42"/>
        <v>6</v>
      </c>
      <c r="C1941" s="4" t="str">
        <f ca="1">IF(G1941=$E$2+1,D1902,INDIRECT(ADDRESS(4+MOD(IF(G1941&lt;$E$2+1,G1941,$E$2+$E$2+2-G1941)-A1941+2*$E$2+1,2*$E$2+1),3)))</f>
        <v>Player 11</v>
      </c>
      <c r="D1941" s="3" t="str">
        <f ca="1" t="shared" si="43"/>
        <v>Player 41 or Rest</v>
      </c>
      <c r="E1941" s="3"/>
      <c r="F1941" s="3"/>
      <c r="G1941">
        <f>1+MOD(A1941+D1901-2,2*$E$2+1)</f>
        <v>6</v>
      </c>
    </row>
    <row r="1942" spans="1:7" ht="12.75">
      <c r="A1942" s="3">
        <v>38</v>
      </c>
      <c r="B1942" s="4">
        <f t="shared" si="42"/>
        <v>7</v>
      </c>
      <c r="C1942" s="4" t="str">
        <f ca="1">IF(G1942=$E$2+1,D1902,INDIRECT(ADDRESS(4+MOD(IF(G1942&lt;$E$2+1,G1942,$E$2+$E$2+2-G1942)-A1942+2*$E$2+1,2*$E$2+1),3)))</f>
        <v>Player 11</v>
      </c>
      <c r="D1942" s="3" t="str">
        <f ca="1" t="shared" si="43"/>
        <v>Player 39</v>
      </c>
      <c r="E1942" s="3"/>
      <c r="F1942" s="3"/>
      <c r="G1942">
        <f>1+MOD(A1942+D1901-2,2*$E$2+1)</f>
        <v>7</v>
      </c>
    </row>
    <row r="1943" spans="1:7" ht="12.75">
      <c r="A1943" s="3">
        <v>39</v>
      </c>
      <c r="B1943" s="4">
        <f t="shared" si="42"/>
        <v>8</v>
      </c>
      <c r="C1943" s="4" t="str">
        <f ca="1">IF(G1943=$E$2+1,D1902,INDIRECT(ADDRESS(4+MOD(IF(G1943&lt;$E$2+1,G1943,$E$2+$E$2+2-G1943)-A1943+2*$E$2+1,2*$E$2+1),3)))</f>
        <v>Player 11</v>
      </c>
      <c r="D1943" s="3" t="str">
        <f ca="1" t="shared" si="43"/>
        <v>Player 37</v>
      </c>
      <c r="E1943" s="3"/>
      <c r="F1943" s="3"/>
      <c r="G1943">
        <f>1+MOD(A1943+D1901-2,2*$E$2+1)</f>
        <v>8</v>
      </c>
    </row>
    <row r="1944" spans="1:7" ht="12.75">
      <c r="A1944" s="3">
        <v>40</v>
      </c>
      <c r="B1944" s="4">
        <f t="shared" si="42"/>
        <v>9</v>
      </c>
      <c r="C1944" s="4" t="str">
        <f ca="1">IF(G1944=$E$2+1,D1902,INDIRECT(ADDRESS(4+MOD(IF(G1944&lt;$E$2+1,G1944,$E$2+$E$2+2-G1944)-A1944+2*$E$2+1,2*$E$2+1),3)))</f>
        <v>Player 11</v>
      </c>
      <c r="D1944" s="3" t="str">
        <f ca="1" t="shared" si="43"/>
        <v>Player 35</v>
      </c>
      <c r="E1944" s="3"/>
      <c r="F1944" s="3"/>
      <c r="G1944">
        <f>1+MOD(A1944+D1901-2,2*$E$2+1)</f>
        <v>9</v>
      </c>
    </row>
    <row r="1945" spans="1:7" ht="12.75">
      <c r="A1945" s="3">
        <v>41</v>
      </c>
      <c r="B1945" s="4">
        <f t="shared" si="42"/>
        <v>10</v>
      </c>
      <c r="C1945" s="4" t="str">
        <f ca="1">IF(G1945=$E$2+1,D1902,INDIRECT(ADDRESS(4+MOD(IF(G1945&lt;$E$2+1,G1945,$E$2+$E$2+2-G1945)-A1945+2*$E$2+1,2*$E$2+1),3)))</f>
        <v>Player 11</v>
      </c>
      <c r="D1945" s="3" t="str">
        <f ca="1" t="shared" si="43"/>
        <v>Player 33</v>
      </c>
      <c r="E1945" s="3"/>
      <c r="F1945" s="3"/>
      <c r="G1945">
        <f>1+MOD(A1945+D1901-2,2*$E$2+1)</f>
        <v>10</v>
      </c>
    </row>
    <row r="1954" spans="1:6" ht="12.75">
      <c r="A1954" t="s">
        <v>45</v>
      </c>
      <c r="C1954" s="1" t="s">
        <v>46</v>
      </c>
      <c r="D1954" s="2">
        <v>12</v>
      </c>
      <c r="F1954"/>
    </row>
    <row r="1955" spans="3:6" ht="12.75">
      <c r="C1955" s="1" t="s">
        <v>47</v>
      </c>
      <c r="D1955" s="2" t="str">
        <f ca="1">INDIRECT(ADDRESS(3+D1954,3))</f>
        <v>Player 12</v>
      </c>
      <c r="F1955"/>
    </row>
    <row r="1956" ht="12.75">
      <c r="F1956"/>
    </row>
    <row r="1957" spans="1:7" ht="12.75">
      <c r="A1957" s="3" t="s">
        <v>59</v>
      </c>
      <c r="B1957" s="13" t="s">
        <v>5</v>
      </c>
      <c r="C1957" s="4" t="s">
        <v>11</v>
      </c>
      <c r="D1957" s="3" t="s">
        <v>10</v>
      </c>
      <c r="E1957" s="5" t="s">
        <v>3</v>
      </c>
      <c r="F1957" s="3" t="s">
        <v>4</v>
      </c>
      <c r="G1957" t="s">
        <v>48</v>
      </c>
    </row>
    <row r="1958" spans="1:7" ht="12.75">
      <c r="A1958" s="16">
        <v>1</v>
      </c>
      <c r="B1958" s="15">
        <f>IF(G1958=$E$2+1,0,IF(G1958&lt;$E$2+1,G1958,$E$2+$E$2+2-G1958))</f>
        <v>12</v>
      </c>
      <c r="C1958" s="15" t="str">
        <f ca="1">IF(G1958=$E$2+1,D1955,INDIRECT(ADDRESS(4+MOD(IF(G1958&lt;$E$2+1,G1958,$E$2+$E$2+2-G1958)-A1958+2*$E$2+1,2*$E$2+1),3)))</f>
        <v>Player 12</v>
      </c>
      <c r="D1958" s="16" t="str">
        <f aca="true" ca="1" t="shared" si="44" ref="D1958:D1986">IF(G1958=$E$2+1,$F$3,INDIRECT(ADDRESS(4+MOD(IF(G1958&lt;$E$2+1,$E$2+$E$2+2-G1958,G1958)-A1958+2*$E$2+1,2*$E$2+1),3)))</f>
        <v>Player 30</v>
      </c>
      <c r="E1958" s="17"/>
      <c r="F1958" s="16"/>
      <c r="G1958">
        <f>1+MOD(A1958+D1954-2,2*$E$2+1)</f>
        <v>12</v>
      </c>
    </row>
    <row r="1959" spans="1:7" ht="12.75">
      <c r="A1959" s="3">
        <v>2</v>
      </c>
      <c r="B1959" s="4">
        <f aca="true" t="shared" si="45" ref="B1959:B1978">IF(G1959=$E$2+1,0,IF(G1959&lt;$E$2+1,G1959,$E$2+$E$2+2-G1959))</f>
        <v>13</v>
      </c>
      <c r="C1959" s="4" t="str">
        <f ca="1">IF(G1959=$E$2+1,D1955,INDIRECT(ADDRESS(4+MOD(IF(G1959&lt;$E$2+1,G1959,$E$2+$E$2+2-G1959)-A1959+2*$E$2+1,2*$E$2+1),3)))</f>
        <v>Player 12</v>
      </c>
      <c r="D1959" s="3" t="str">
        <f ca="1" t="shared" si="44"/>
        <v>Player 28</v>
      </c>
      <c r="E1959" s="5"/>
      <c r="F1959" s="3"/>
      <c r="G1959">
        <f>1+MOD(A1959+D1954-2,2*$E$2+1)</f>
        <v>13</v>
      </c>
    </row>
    <row r="1960" spans="1:7" ht="12.75">
      <c r="A1960" s="3">
        <v>3</v>
      </c>
      <c r="B1960" s="4">
        <f t="shared" si="45"/>
        <v>14</v>
      </c>
      <c r="C1960" s="4" t="str">
        <f ca="1">IF(G1960=$E$2+1,D1955,INDIRECT(ADDRESS(4+MOD(IF(G1960&lt;$E$2+1,G1960,$E$2+$E$2+2-G1960)-A1960+2*$E$2+1,2*$E$2+1),3)))</f>
        <v>Player 12</v>
      </c>
      <c r="D1960" s="3" t="str">
        <f ca="1" t="shared" si="44"/>
        <v>Player 26</v>
      </c>
      <c r="E1960" s="3"/>
      <c r="F1960" s="3"/>
      <c r="G1960">
        <f>1+MOD(A1960+D1954-2,2*$E$2+1)</f>
        <v>14</v>
      </c>
    </row>
    <row r="1961" spans="1:7" ht="12.75">
      <c r="A1961" s="3">
        <v>4</v>
      </c>
      <c r="B1961" s="4">
        <f t="shared" si="45"/>
        <v>15</v>
      </c>
      <c r="C1961" s="4" t="str">
        <f ca="1">IF(G1961=$E$2+1,D1955,INDIRECT(ADDRESS(4+MOD(IF(G1961&lt;$E$2+1,G1961,$E$2+$E$2+2-G1961)-A1961+2*$E$2+1,2*$E$2+1),3)))</f>
        <v>Player 12</v>
      </c>
      <c r="D1961" s="3" t="str">
        <f ca="1" t="shared" si="44"/>
        <v>Player 24</v>
      </c>
      <c r="E1961" s="3"/>
      <c r="F1961" s="3"/>
      <c r="G1961">
        <f>1+MOD(A1961+D1954-2,2*$E$2+1)</f>
        <v>15</v>
      </c>
    </row>
    <row r="1962" spans="1:7" ht="12.75">
      <c r="A1962" s="3">
        <v>5</v>
      </c>
      <c r="B1962" s="4">
        <f t="shared" si="45"/>
        <v>16</v>
      </c>
      <c r="C1962" s="4" t="str">
        <f ca="1">IF(G1962=$E$2+1,D1955,INDIRECT(ADDRESS(4+MOD(IF(G1962&lt;$E$2+1,G1962,$E$2+$E$2+2-G1962)-A1962+2*$E$2+1,2*$E$2+1),3)))</f>
        <v>Player 12</v>
      </c>
      <c r="D1962" s="3" t="str">
        <f ca="1" t="shared" si="44"/>
        <v>Player 22</v>
      </c>
      <c r="E1962" s="3"/>
      <c r="F1962" s="3"/>
      <c r="G1962">
        <f>1+MOD(A1962+D1954-2,2*$E$2+1)</f>
        <v>16</v>
      </c>
    </row>
    <row r="1963" spans="1:7" ht="12.75">
      <c r="A1963" s="3">
        <v>6</v>
      </c>
      <c r="B1963" s="4">
        <f t="shared" si="45"/>
        <v>17</v>
      </c>
      <c r="C1963" s="4" t="str">
        <f ca="1">IF(G1963=$E$2+1,D1955,INDIRECT(ADDRESS(4+MOD(IF(G1963&lt;$E$2+1,G1963,$E$2+$E$2+2-G1963)-A1963+2*$E$2+1,2*$E$2+1),3)))</f>
        <v>Player 12</v>
      </c>
      <c r="D1963" s="3" t="str">
        <f ca="1" t="shared" si="44"/>
        <v>Player 20</v>
      </c>
      <c r="E1963" s="3"/>
      <c r="F1963" s="3"/>
      <c r="G1963">
        <f>1+MOD(A1963+D1954-2,2*$E$2+1)</f>
        <v>17</v>
      </c>
    </row>
    <row r="1964" spans="1:7" ht="12.75">
      <c r="A1964" s="3">
        <v>7</v>
      </c>
      <c r="B1964" s="4">
        <f t="shared" si="45"/>
        <v>18</v>
      </c>
      <c r="C1964" s="4" t="str">
        <f ca="1">IF(G1964=$E$2+1,D1955,INDIRECT(ADDRESS(4+MOD(IF(G1964&lt;$E$2+1,G1964,$E$2+$E$2+2-G1964)-A1964+2*$E$2+1,2*$E$2+1),3)))</f>
        <v>Player 12</v>
      </c>
      <c r="D1964" s="3" t="str">
        <f ca="1" t="shared" si="44"/>
        <v>Player 18</v>
      </c>
      <c r="E1964" s="3"/>
      <c r="F1964" s="3"/>
      <c r="G1964">
        <f>1+MOD(A1964+D1954-2,2*$E$2+1)</f>
        <v>18</v>
      </c>
    </row>
    <row r="1965" spans="1:7" ht="12.75">
      <c r="A1965" s="3">
        <v>8</v>
      </c>
      <c r="B1965" s="4">
        <f t="shared" si="45"/>
        <v>19</v>
      </c>
      <c r="C1965" s="4" t="str">
        <f ca="1">IF(G1965=$E$2+1,D1955,INDIRECT(ADDRESS(4+MOD(IF(G1965&lt;$E$2+1,G1965,$E$2+$E$2+2-G1965)-A1965+2*$E$2+1,2*$E$2+1),3)))</f>
        <v>Player 12</v>
      </c>
      <c r="D1965" s="3" t="str">
        <f ca="1" t="shared" si="44"/>
        <v>Player 16</v>
      </c>
      <c r="E1965" s="3"/>
      <c r="F1965" s="3"/>
      <c r="G1965">
        <f>1+MOD(A1965+D1954-2,2*$E$2+1)</f>
        <v>19</v>
      </c>
    </row>
    <row r="1966" spans="1:7" ht="12.75">
      <c r="A1966" s="3">
        <v>9</v>
      </c>
      <c r="B1966" s="4">
        <f t="shared" si="45"/>
        <v>20</v>
      </c>
      <c r="C1966" s="4" t="str">
        <f ca="1">IF(G1966=$E$2+1,D1955,INDIRECT(ADDRESS(4+MOD(IF(G1966&lt;$E$2+1,G1966,$E$2+$E$2+2-G1966)-A1966+2*$E$2+1,2*$E$2+1),3)))</f>
        <v>Player 12</v>
      </c>
      <c r="D1966" s="3" t="str">
        <f ca="1" t="shared" si="44"/>
        <v>Player 14</v>
      </c>
      <c r="E1966" s="3"/>
      <c r="F1966" s="3"/>
      <c r="G1966">
        <f>1+MOD(A1966+D1954-2,2*$E$2+1)</f>
        <v>20</v>
      </c>
    </row>
    <row r="1967" spans="1:7" ht="12.75">
      <c r="A1967" s="3">
        <v>10</v>
      </c>
      <c r="B1967" s="4">
        <f t="shared" si="45"/>
        <v>0</v>
      </c>
      <c r="C1967" s="4" t="str">
        <f ca="1">IF(G1967=$E$2+1,D1955,INDIRECT(ADDRESS(4+MOD(IF(G1967&lt;$E$2+1,G1967,$E$2+$E$2+2-G1967)-A1967+2*$E$2+1,2*$E$2+1),3)))</f>
        <v>Player 12</v>
      </c>
      <c r="D1967" s="3" t="str">
        <f ca="1" t="shared" si="44"/>
        <v>Rest</v>
      </c>
      <c r="E1967" s="3"/>
      <c r="F1967" s="3"/>
      <c r="G1967">
        <f>1+MOD(A1967+D1954-2,2*$E$2+1)</f>
        <v>21</v>
      </c>
    </row>
    <row r="1968" spans="1:7" ht="12.75">
      <c r="A1968" s="3">
        <v>11</v>
      </c>
      <c r="B1968" s="4">
        <f t="shared" si="45"/>
        <v>20</v>
      </c>
      <c r="C1968" s="4" t="str">
        <f ca="1">IF(G1968=$E$2+1,D1955,INDIRECT(ADDRESS(4+MOD(IF(G1968&lt;$E$2+1,G1968,$E$2+$E$2+2-G1968)-A1968+2*$E$2+1,2*$E$2+1),3)))</f>
        <v>Player 10</v>
      </c>
      <c r="D1968" s="3" t="str">
        <f ca="1" t="shared" si="44"/>
        <v>Player 12</v>
      </c>
      <c r="E1968" s="3"/>
      <c r="F1968" s="3"/>
      <c r="G1968">
        <f>1+MOD(A1968+D1954-2,2*$E$2+1)</f>
        <v>22</v>
      </c>
    </row>
    <row r="1969" spans="1:7" ht="12.75">
      <c r="A1969" s="3">
        <v>12</v>
      </c>
      <c r="B1969" s="4">
        <f t="shared" si="45"/>
        <v>19</v>
      </c>
      <c r="C1969" s="4" t="str">
        <f ca="1">IF(G1969=$E$2+1,D1955,INDIRECT(ADDRESS(4+MOD(IF(G1969&lt;$E$2+1,G1969,$E$2+$E$2+2-G1969)-A1969+2*$E$2+1,2*$E$2+1),3)))</f>
        <v>Player 8</v>
      </c>
      <c r="D1969" s="3" t="str">
        <f ca="1" t="shared" si="44"/>
        <v>Player 12</v>
      </c>
      <c r="E1969" s="3"/>
      <c r="F1969" s="3"/>
      <c r="G1969">
        <f>1+MOD(A1969+D1954-2,2*$E$2+1)</f>
        <v>23</v>
      </c>
    </row>
    <row r="1970" spans="1:7" ht="12.75">
      <c r="A1970" s="3">
        <v>13</v>
      </c>
      <c r="B1970" s="4">
        <f t="shared" si="45"/>
        <v>18</v>
      </c>
      <c r="C1970" s="4" t="str">
        <f ca="1">IF(G1970=$E$2+1,D1955,INDIRECT(ADDRESS(4+MOD(IF(G1970&lt;$E$2+1,G1970,$E$2+$E$2+2-G1970)-A1970+2*$E$2+1,2*$E$2+1),3)))</f>
        <v>Player 6</v>
      </c>
      <c r="D1970" s="3" t="str">
        <f ca="1" t="shared" si="44"/>
        <v>Player 12</v>
      </c>
      <c r="E1970" s="3"/>
      <c r="F1970" s="3"/>
      <c r="G1970">
        <f>1+MOD(A1970+D1954-2,2*$E$2+1)</f>
        <v>24</v>
      </c>
    </row>
    <row r="1971" spans="1:7" ht="12.75">
      <c r="A1971" s="3">
        <v>14</v>
      </c>
      <c r="B1971" s="4">
        <f t="shared" si="45"/>
        <v>17</v>
      </c>
      <c r="C1971" s="4" t="str">
        <f ca="1">IF(G1971=$E$2+1,D1955,INDIRECT(ADDRESS(4+MOD(IF(G1971&lt;$E$2+1,G1971,$E$2+$E$2+2-G1971)-A1971+2*$E$2+1,2*$E$2+1),3)))</f>
        <v>Player 4</v>
      </c>
      <c r="D1971" s="3" t="str">
        <f ca="1" t="shared" si="44"/>
        <v>Player 12</v>
      </c>
      <c r="E1971" s="3"/>
      <c r="F1971" s="3"/>
      <c r="G1971">
        <f>1+MOD(A1971+D1954-2,2*$E$2+1)</f>
        <v>25</v>
      </c>
    </row>
    <row r="1972" spans="1:7" ht="12.75">
      <c r="A1972" s="3">
        <v>15</v>
      </c>
      <c r="B1972" s="4">
        <f t="shared" si="45"/>
        <v>16</v>
      </c>
      <c r="C1972" s="4" t="str">
        <f ca="1">IF(G1972=$E$2+1,D1955,INDIRECT(ADDRESS(4+MOD(IF(G1972&lt;$E$2+1,G1972,$E$2+$E$2+2-G1972)-A1972+2*$E$2+1,2*$E$2+1),3)))</f>
        <v>Player 2</v>
      </c>
      <c r="D1972" s="3" t="str">
        <f ca="1" t="shared" si="44"/>
        <v>Player 12</v>
      </c>
      <c r="E1972" s="3"/>
      <c r="F1972" s="3"/>
      <c r="G1972">
        <f>1+MOD(A1972+D1954-2,2*$E$2+1)</f>
        <v>26</v>
      </c>
    </row>
    <row r="1973" spans="1:7" ht="12.75">
      <c r="A1973" s="3">
        <v>16</v>
      </c>
      <c r="B1973" s="4">
        <f t="shared" si="45"/>
        <v>15</v>
      </c>
      <c r="C1973" s="4" t="str">
        <f ca="1">IF(G1973=$E$2+1,D1955,INDIRECT(ADDRESS(4+MOD(IF(G1973&lt;$E$2+1,G1973,$E$2+$E$2+2-G1973)-A1973+2*$E$2+1,2*$E$2+1),3)))</f>
        <v>Player 41 or Rest</v>
      </c>
      <c r="D1973" s="3" t="str">
        <f ca="1" t="shared" si="44"/>
        <v>Player 12</v>
      </c>
      <c r="E1973" s="3"/>
      <c r="F1973" s="3"/>
      <c r="G1973">
        <f>1+MOD(A1973+D1954-2,2*$E$2+1)</f>
        <v>27</v>
      </c>
    </row>
    <row r="1974" spans="1:7" ht="12.75">
      <c r="A1974" s="3">
        <v>17</v>
      </c>
      <c r="B1974" s="4">
        <f t="shared" si="45"/>
        <v>14</v>
      </c>
      <c r="C1974" s="4" t="str">
        <f ca="1">IF(G1974=$E$2+1,D1955,INDIRECT(ADDRESS(4+MOD(IF(G1974&lt;$E$2+1,G1974,$E$2+$E$2+2-G1974)-A1974+2*$E$2+1,2*$E$2+1),3)))</f>
        <v>Player 39</v>
      </c>
      <c r="D1974" s="3" t="str">
        <f ca="1" t="shared" si="44"/>
        <v>Player 12</v>
      </c>
      <c r="E1974" s="3"/>
      <c r="F1974" s="3"/>
      <c r="G1974">
        <f>1+MOD(A1974+D1954-2,2*$E$2+1)</f>
        <v>28</v>
      </c>
    </row>
    <row r="1975" spans="1:7" ht="12.75">
      <c r="A1975" s="3">
        <v>18</v>
      </c>
      <c r="B1975" s="4">
        <f t="shared" si="45"/>
        <v>13</v>
      </c>
      <c r="C1975" s="4" t="str">
        <f ca="1">IF(G1975=$E$2+1,D1955,INDIRECT(ADDRESS(4+MOD(IF(G1975&lt;$E$2+1,G1975,$E$2+$E$2+2-G1975)-A1975+2*$E$2+1,2*$E$2+1),3)))</f>
        <v>Player 37</v>
      </c>
      <c r="D1975" s="3" t="str">
        <f ca="1" t="shared" si="44"/>
        <v>Player 12</v>
      </c>
      <c r="E1975" s="3"/>
      <c r="F1975" s="3"/>
      <c r="G1975">
        <f>1+MOD(A1975+D1954-2,2*$E$2+1)</f>
        <v>29</v>
      </c>
    </row>
    <row r="1976" spans="1:7" ht="12.75">
      <c r="A1976" s="3">
        <v>19</v>
      </c>
      <c r="B1976" s="4">
        <f t="shared" si="45"/>
        <v>12</v>
      </c>
      <c r="C1976" s="4" t="str">
        <f ca="1">IF(G1976=$E$2+1,D1955,INDIRECT(ADDRESS(4+MOD(IF(G1976&lt;$E$2+1,G1976,$E$2+$E$2+2-G1976)-A1976+2*$E$2+1,2*$E$2+1),3)))</f>
        <v>Player 35</v>
      </c>
      <c r="D1976" s="3" t="str">
        <f ca="1" t="shared" si="44"/>
        <v>Player 12</v>
      </c>
      <c r="E1976" s="3"/>
      <c r="F1976" s="3"/>
      <c r="G1976">
        <f>1+MOD(A1976+D1954-2,2*$E$2+1)</f>
        <v>30</v>
      </c>
    </row>
    <row r="1977" spans="1:7" ht="12.75">
      <c r="A1977" s="3">
        <v>20</v>
      </c>
      <c r="B1977" s="4">
        <f t="shared" si="45"/>
        <v>11</v>
      </c>
      <c r="C1977" s="4" t="str">
        <f ca="1">IF(G1977=$E$2+1,D1955,INDIRECT(ADDRESS(4+MOD(IF(G1977&lt;$E$2+1,G1977,$E$2+$E$2+2-G1977)-A1977+2*$E$2+1,2*$E$2+1),3)))</f>
        <v>Player 33</v>
      </c>
      <c r="D1977" s="3" t="str">
        <f ca="1" t="shared" si="44"/>
        <v>Player 12</v>
      </c>
      <c r="E1977" s="3"/>
      <c r="F1977" s="3"/>
      <c r="G1977">
        <f>1+MOD(A1977+D1954-2,2*$E$2+1)</f>
        <v>31</v>
      </c>
    </row>
    <row r="1978" spans="1:7" ht="12.75">
      <c r="A1978" s="3">
        <v>21</v>
      </c>
      <c r="B1978" s="4">
        <f t="shared" si="45"/>
        <v>10</v>
      </c>
      <c r="C1978" s="4" t="str">
        <f ca="1">IF(G1978=$E$2+1,D1955,INDIRECT(ADDRESS(4+MOD(IF(G1978&lt;$E$2+1,G1978,$E$2+$E$2+2-G1978)-A1978+2*$E$2+1,2*$E$2+1),3)))</f>
        <v>Player 31</v>
      </c>
      <c r="D1978" s="3" t="str">
        <f ca="1" t="shared" si="44"/>
        <v>Player 12</v>
      </c>
      <c r="E1978" s="3"/>
      <c r="F1978" s="3"/>
      <c r="G1978">
        <f>1+MOD(A1978+D1954-2,2*$E$2+1)</f>
        <v>32</v>
      </c>
    </row>
    <row r="1979" spans="1:7" ht="12.75">
      <c r="A1979" s="3">
        <v>22</v>
      </c>
      <c r="B1979" s="4">
        <f>IF(G1979=$E$2+1,0,IF(G1979&lt;$E$2+1,G1979,$E$2+$E$2+2-G1979))</f>
        <v>9</v>
      </c>
      <c r="C1979" s="4" t="str">
        <f ca="1">IF(G1979=$E$2+1,D1955,INDIRECT(ADDRESS(4+MOD(IF(G1979&lt;$E$2+1,G1979,$E$2+$E$2+2-G1979)-A1979+2*$E$2+1,2*$E$2+1),3)))</f>
        <v>Player 29</v>
      </c>
      <c r="D1979" s="3" t="str">
        <f ca="1" t="shared" si="44"/>
        <v>Player 12</v>
      </c>
      <c r="E1979" s="3"/>
      <c r="F1979" s="3"/>
      <c r="G1979">
        <f>1+MOD(A1979+D1954-2,2*$E$2+1)</f>
        <v>33</v>
      </c>
    </row>
    <row r="1980" spans="1:7" ht="12.75">
      <c r="A1980" s="3">
        <v>23</v>
      </c>
      <c r="B1980" s="4">
        <f>IF(G1980=$E$2+1,0,IF(G1980&lt;$E$2+1,G1980,$E$2+$E$2+2-G1980))</f>
        <v>8</v>
      </c>
      <c r="C1980" s="4" t="str">
        <f ca="1">IF(G1980=$E$2+1,D1955,INDIRECT(ADDRESS(4+MOD(IF(G1980&lt;$E$2+1,G1980,$E$2+$E$2+2-G1980)-A1980+2*$E$2+1,2*$E$2+1),3)))</f>
        <v>Player 27</v>
      </c>
      <c r="D1980" s="3" t="str">
        <f ca="1" t="shared" si="44"/>
        <v>Player 12</v>
      </c>
      <c r="E1980" s="3"/>
      <c r="F1980" s="3"/>
      <c r="G1980">
        <f>1+MOD(A1980+D1954-2,2*$E$2+1)</f>
        <v>34</v>
      </c>
    </row>
    <row r="1981" spans="1:7" ht="12.75">
      <c r="A1981" s="3">
        <v>24</v>
      </c>
      <c r="B1981" s="4">
        <f aca="true" t="shared" si="46" ref="B1981:B1998">IF(G1981=$E$2+1,0,IF(G1981&lt;$E$2+1,G1981,$E$2+$E$2+2-G1981))</f>
        <v>7</v>
      </c>
      <c r="C1981" s="4" t="str">
        <f ca="1">IF(G1981=$E$2+1,D1955,INDIRECT(ADDRESS(4+MOD(IF(G1981&lt;$E$2+1,G1981,$E$2+$E$2+2-G1981)-A1981+2*$E$2+1,2*$E$2+1),3)))</f>
        <v>Player 25</v>
      </c>
      <c r="D1981" s="3" t="str">
        <f ca="1" t="shared" si="44"/>
        <v>Player 12</v>
      </c>
      <c r="E1981" s="3"/>
      <c r="F1981" s="3"/>
      <c r="G1981">
        <f>1+MOD(A1981+D1954-2,2*$E$2+1)</f>
        <v>35</v>
      </c>
    </row>
    <row r="1982" spans="1:7" ht="12.75">
      <c r="A1982" s="3">
        <v>25</v>
      </c>
      <c r="B1982" s="4">
        <f t="shared" si="46"/>
        <v>6</v>
      </c>
      <c r="C1982" s="4" t="str">
        <f ca="1">IF(G1982=$E$2+1,D1955,INDIRECT(ADDRESS(4+MOD(IF(G1982&lt;$E$2+1,G1982,$E$2+$E$2+2-G1982)-A1982+2*$E$2+1,2*$E$2+1),3)))</f>
        <v>Player 23</v>
      </c>
      <c r="D1982" s="3" t="str">
        <f ca="1" t="shared" si="44"/>
        <v>Player 12</v>
      </c>
      <c r="E1982" s="3"/>
      <c r="F1982" s="3"/>
      <c r="G1982">
        <f>1+MOD(A1982+D1954-2,2*$E$2+1)</f>
        <v>36</v>
      </c>
    </row>
    <row r="1983" spans="1:7" ht="12.75">
      <c r="A1983" s="3">
        <v>26</v>
      </c>
      <c r="B1983" s="4">
        <f t="shared" si="46"/>
        <v>5</v>
      </c>
      <c r="C1983" s="4" t="str">
        <f ca="1">IF(G1983=$E$2+1,D1955,INDIRECT(ADDRESS(4+MOD(IF(G1983&lt;$E$2+1,G1983,$E$2+$E$2+2-G1983)-A1983+2*$E$2+1,2*$E$2+1),3)))</f>
        <v>Player 21</v>
      </c>
      <c r="D1983" s="3" t="str">
        <f ca="1" t="shared" si="44"/>
        <v>Player 12</v>
      </c>
      <c r="E1983" s="3"/>
      <c r="F1983" s="3"/>
      <c r="G1983">
        <f>1+MOD(A1983+D1954-2,2*$E$2+1)</f>
        <v>37</v>
      </c>
    </row>
    <row r="1984" spans="1:7" ht="12.75">
      <c r="A1984" s="3">
        <v>27</v>
      </c>
      <c r="B1984" s="4">
        <f t="shared" si="46"/>
        <v>4</v>
      </c>
      <c r="C1984" s="4" t="str">
        <f ca="1">IF(G1984=$E$2+1,D1955,INDIRECT(ADDRESS(4+MOD(IF(G1984&lt;$E$2+1,G1984,$E$2+$E$2+2-G1984)-A1984+2*$E$2+1,2*$E$2+1),3)))</f>
        <v>Player 19</v>
      </c>
      <c r="D1984" s="3" t="str">
        <f ca="1" t="shared" si="44"/>
        <v>Player 12</v>
      </c>
      <c r="E1984" s="3"/>
      <c r="F1984" s="3"/>
      <c r="G1984">
        <f>1+MOD(A1984+D1954-2,2*$E$2+1)</f>
        <v>38</v>
      </c>
    </row>
    <row r="1985" spans="1:7" ht="12.75">
      <c r="A1985" s="3">
        <v>28</v>
      </c>
      <c r="B1985" s="4">
        <f t="shared" si="46"/>
        <v>3</v>
      </c>
      <c r="C1985" s="4" t="str">
        <f ca="1">IF(G1985=$E$2+1,D1955,INDIRECT(ADDRESS(4+MOD(IF(G1985&lt;$E$2+1,G1985,$E$2+$E$2+2-G1985)-A1985+2*$E$2+1,2*$E$2+1),3)))</f>
        <v>Player 17</v>
      </c>
      <c r="D1985" s="3" t="str">
        <f ca="1" t="shared" si="44"/>
        <v>Player 12</v>
      </c>
      <c r="E1985" s="3"/>
      <c r="F1985" s="3"/>
      <c r="G1985">
        <f>1+MOD(A1985+D1954-2,2*$E$2+1)</f>
        <v>39</v>
      </c>
    </row>
    <row r="1986" spans="1:7" ht="12.75">
      <c r="A1986" s="3">
        <v>29</v>
      </c>
      <c r="B1986" s="4">
        <f t="shared" si="46"/>
        <v>2</v>
      </c>
      <c r="C1986" s="4" t="str">
        <f ca="1">IF(G1986=$E$2+1,D1955,INDIRECT(ADDRESS(4+MOD(IF(G1986&lt;$E$2+1,G1986,$E$2+$E$2+2-G1986)-A1986+2*$E$2+1,2*$E$2+1),3)))</f>
        <v>Player 15</v>
      </c>
      <c r="D1986" s="3" t="str">
        <f ca="1" t="shared" si="44"/>
        <v>Player 12</v>
      </c>
      <c r="E1986" s="3"/>
      <c r="F1986" s="3"/>
      <c r="G1986">
        <f>1+MOD(A1986+D1954-2,2*$E$2+1)</f>
        <v>40</v>
      </c>
    </row>
    <row r="1987" spans="1:7" ht="12.75">
      <c r="A1987" s="3">
        <v>30</v>
      </c>
      <c r="B1987" s="4">
        <f t="shared" si="46"/>
        <v>1</v>
      </c>
      <c r="C1987" s="4" t="str">
        <f ca="1">IF(G1987=$E$2+1,D1955,INDIRECT(ADDRESS(4+MOD(IF(G1987&lt;$E$2+1,G1987,$E$2+$E$2+2-G1987)-A1987+2*$E$2+1,2*$E$2+1),3)))</f>
        <v>Player 13</v>
      </c>
      <c r="D1987" s="3" t="str">
        <f ca="1">IF(G1987=$E$2+1,$F$3,INDIRECT(ADDRESS(4+MOD(IF(G1987&lt;$E$2+1,$E$2+$E$2+2-G1987,G1987)-A1987+2*$E$2+1,2*$E$2+1),3)))</f>
        <v>Player 12</v>
      </c>
      <c r="E1987" s="3"/>
      <c r="F1987" s="3"/>
      <c r="G1987">
        <f>1+MOD(A1987+D1954-2,2*$E$2+1)</f>
        <v>41</v>
      </c>
    </row>
    <row r="1988" spans="1:7" ht="12.75">
      <c r="A1988" s="3">
        <v>31</v>
      </c>
      <c r="B1988" s="4">
        <f t="shared" si="46"/>
        <v>1</v>
      </c>
      <c r="C1988" s="4" t="str">
        <f ca="1">IF(G1988=$E$2+1,D1955,INDIRECT(ADDRESS(4+MOD(IF(G1988&lt;$E$2+1,G1988,$E$2+$E$2+2-G1988)-A1988+2*$E$2+1,2*$E$2+1),3)))</f>
        <v>Player 12</v>
      </c>
      <c r="D1988" s="3" t="str">
        <f ca="1">IF(G1988=$E$2+1,$F$3,INDIRECT(ADDRESS(4+MOD(IF(G1988&lt;$E$2+1,$E$2+$E$2+2-G1988,G1988)-A1988+2*$E$2+1,2*$E$2+1),3)))</f>
        <v>Player 11</v>
      </c>
      <c r="E1988" s="3"/>
      <c r="F1988" s="3"/>
      <c r="G1988">
        <f>1+MOD(A1988+D1954-2,2*$E$2+1)</f>
        <v>1</v>
      </c>
    </row>
    <row r="1989" spans="1:7" ht="12.75">
      <c r="A1989" s="3">
        <v>32</v>
      </c>
      <c r="B1989" s="4">
        <f t="shared" si="46"/>
        <v>2</v>
      </c>
      <c r="C1989" s="4" t="str">
        <f ca="1">IF(G1989=$E$2+1,D1955,INDIRECT(ADDRESS(4+MOD(IF(G1989&lt;$E$2+1,G1989,$E$2+$E$2+2-G1989)-A1989+2*$E$2+1,2*$E$2+1),3)))</f>
        <v>Player 12</v>
      </c>
      <c r="D1989" s="3" t="str">
        <f aca="true" ca="1" t="shared" si="47" ref="D1989:D1998">IF(G1989=$E$2+1,$F$3,INDIRECT(ADDRESS(4+MOD(IF(G1989&lt;$E$2+1,$E$2+$E$2+2-G1989,G1989)-A1989+2*$E$2+1,2*$E$2+1),3)))</f>
        <v>Player 9</v>
      </c>
      <c r="E1989" s="3"/>
      <c r="F1989" s="3"/>
      <c r="G1989">
        <f>1+MOD(A1989+D1954-2,2*$E$2+1)</f>
        <v>2</v>
      </c>
    </row>
    <row r="1990" spans="1:7" ht="12.75">
      <c r="A1990" s="3">
        <v>33</v>
      </c>
      <c r="B1990" s="4">
        <f t="shared" si="46"/>
        <v>3</v>
      </c>
      <c r="C1990" s="4" t="str">
        <f ca="1">IF(G1990=$E$2+1,D1955,INDIRECT(ADDRESS(4+MOD(IF(G1990&lt;$E$2+1,G1990,$E$2+$E$2+2-G1990)-A1990+2*$E$2+1,2*$E$2+1),3)))</f>
        <v>Player 12</v>
      </c>
      <c r="D1990" s="3" t="str">
        <f ca="1" t="shared" si="47"/>
        <v>Player 7</v>
      </c>
      <c r="E1990" s="3"/>
      <c r="F1990" s="3"/>
      <c r="G1990">
        <f>1+MOD(A1990+D1954-2,2*$E$2+1)</f>
        <v>3</v>
      </c>
    </row>
    <row r="1991" spans="1:7" ht="12.75">
      <c r="A1991" s="3">
        <v>34</v>
      </c>
      <c r="B1991" s="4">
        <f t="shared" si="46"/>
        <v>4</v>
      </c>
      <c r="C1991" s="4" t="str">
        <f ca="1">IF(G1991=$E$2+1,D1955,INDIRECT(ADDRESS(4+MOD(IF(G1991&lt;$E$2+1,G1991,$E$2+$E$2+2-G1991)-A1991+2*$E$2+1,2*$E$2+1),3)))</f>
        <v>Player 12</v>
      </c>
      <c r="D1991" s="3" t="str">
        <f ca="1" t="shared" si="47"/>
        <v>Player 5</v>
      </c>
      <c r="E1991" s="3"/>
      <c r="F1991" s="3"/>
      <c r="G1991">
        <f>1+MOD(A1991+D1954-2,2*$E$2+1)</f>
        <v>4</v>
      </c>
    </row>
    <row r="1992" spans="1:7" ht="12.75">
      <c r="A1992" s="3">
        <v>35</v>
      </c>
      <c r="B1992" s="4">
        <f t="shared" si="46"/>
        <v>5</v>
      </c>
      <c r="C1992" s="4" t="str">
        <f ca="1">IF(G1992=$E$2+1,D1955,INDIRECT(ADDRESS(4+MOD(IF(G1992&lt;$E$2+1,G1992,$E$2+$E$2+2-G1992)-A1992+2*$E$2+1,2*$E$2+1),3)))</f>
        <v>Player 12</v>
      </c>
      <c r="D1992" s="3" t="str">
        <f ca="1" t="shared" si="47"/>
        <v>Player 3</v>
      </c>
      <c r="E1992" s="3"/>
      <c r="F1992" s="3"/>
      <c r="G1992">
        <f>1+MOD(A1992+D1954-2,2*$E$2+1)</f>
        <v>5</v>
      </c>
    </row>
    <row r="1993" spans="1:7" ht="12.75">
      <c r="A1993" s="3">
        <v>36</v>
      </c>
      <c r="B1993" s="4">
        <f t="shared" si="46"/>
        <v>6</v>
      </c>
      <c r="C1993" s="4" t="str">
        <f ca="1">IF(G1993=$E$2+1,D1955,INDIRECT(ADDRESS(4+MOD(IF(G1993&lt;$E$2+1,G1993,$E$2+$E$2+2-G1993)-A1993+2*$E$2+1,2*$E$2+1),3)))</f>
        <v>Player 12</v>
      </c>
      <c r="D1993" s="3" t="str">
        <f ca="1" t="shared" si="47"/>
        <v>Player 1</v>
      </c>
      <c r="E1993" s="3"/>
      <c r="F1993" s="3"/>
      <c r="G1993">
        <f>1+MOD(A1993+D1954-2,2*$E$2+1)</f>
        <v>6</v>
      </c>
    </row>
    <row r="1994" spans="1:7" ht="12.75">
      <c r="A1994" s="3">
        <v>37</v>
      </c>
      <c r="B1994" s="4">
        <f t="shared" si="46"/>
        <v>7</v>
      </c>
      <c r="C1994" s="4" t="str">
        <f ca="1">IF(G1994=$E$2+1,D1955,INDIRECT(ADDRESS(4+MOD(IF(G1994&lt;$E$2+1,G1994,$E$2+$E$2+2-G1994)-A1994+2*$E$2+1,2*$E$2+1),3)))</f>
        <v>Player 12</v>
      </c>
      <c r="D1994" s="3" t="str">
        <f ca="1" t="shared" si="47"/>
        <v>Player 40</v>
      </c>
      <c r="E1994" s="3"/>
      <c r="F1994" s="3"/>
      <c r="G1994">
        <f>1+MOD(A1994+D1954-2,2*$E$2+1)</f>
        <v>7</v>
      </c>
    </row>
    <row r="1995" spans="1:7" ht="12.75">
      <c r="A1995" s="3">
        <v>38</v>
      </c>
      <c r="B1995" s="4">
        <f t="shared" si="46"/>
        <v>8</v>
      </c>
      <c r="C1995" s="4" t="str">
        <f ca="1">IF(G1995=$E$2+1,D1955,INDIRECT(ADDRESS(4+MOD(IF(G1995&lt;$E$2+1,G1995,$E$2+$E$2+2-G1995)-A1995+2*$E$2+1,2*$E$2+1),3)))</f>
        <v>Player 12</v>
      </c>
      <c r="D1995" s="3" t="str">
        <f ca="1" t="shared" si="47"/>
        <v>Player 38</v>
      </c>
      <c r="E1995" s="3"/>
      <c r="F1995" s="3"/>
      <c r="G1995">
        <f>1+MOD(A1995+D1954-2,2*$E$2+1)</f>
        <v>8</v>
      </c>
    </row>
    <row r="1996" spans="1:7" ht="12.75">
      <c r="A1996" s="3">
        <v>39</v>
      </c>
      <c r="B1996" s="4">
        <f t="shared" si="46"/>
        <v>9</v>
      </c>
      <c r="C1996" s="4" t="str">
        <f ca="1">IF(G1996=$E$2+1,D1955,INDIRECT(ADDRESS(4+MOD(IF(G1996&lt;$E$2+1,G1996,$E$2+$E$2+2-G1996)-A1996+2*$E$2+1,2*$E$2+1),3)))</f>
        <v>Player 12</v>
      </c>
      <c r="D1996" s="3" t="str">
        <f ca="1" t="shared" si="47"/>
        <v>Player 36</v>
      </c>
      <c r="E1996" s="3"/>
      <c r="F1996" s="3"/>
      <c r="G1996">
        <f>1+MOD(A1996+D1954-2,2*$E$2+1)</f>
        <v>9</v>
      </c>
    </row>
    <row r="1997" spans="1:7" ht="12.75">
      <c r="A1997" s="3">
        <v>40</v>
      </c>
      <c r="B1997" s="4">
        <f t="shared" si="46"/>
        <v>10</v>
      </c>
      <c r="C1997" s="4" t="str">
        <f ca="1">IF(G1997=$E$2+1,D1955,INDIRECT(ADDRESS(4+MOD(IF(G1997&lt;$E$2+1,G1997,$E$2+$E$2+2-G1997)-A1997+2*$E$2+1,2*$E$2+1),3)))</f>
        <v>Player 12</v>
      </c>
      <c r="D1997" s="3" t="str">
        <f ca="1" t="shared" si="47"/>
        <v>Player 34</v>
      </c>
      <c r="E1997" s="3"/>
      <c r="F1997" s="3"/>
      <c r="G1997">
        <f>1+MOD(A1997+D1954-2,2*$E$2+1)</f>
        <v>10</v>
      </c>
    </row>
    <row r="1998" spans="1:7" ht="12.75">
      <c r="A1998" s="3">
        <v>41</v>
      </c>
      <c r="B1998" s="4">
        <f t="shared" si="46"/>
        <v>11</v>
      </c>
      <c r="C1998" s="4" t="str">
        <f ca="1">IF(G1998=$E$2+1,D1955,INDIRECT(ADDRESS(4+MOD(IF(G1998&lt;$E$2+1,G1998,$E$2+$E$2+2-G1998)-A1998+2*$E$2+1,2*$E$2+1),3)))</f>
        <v>Player 12</v>
      </c>
      <c r="D1998" s="3" t="str">
        <f ca="1" t="shared" si="47"/>
        <v>Player 32</v>
      </c>
      <c r="E1998" s="3"/>
      <c r="F1998" s="3"/>
      <c r="G1998">
        <f>1+MOD(A1998+D1954-2,2*$E$2+1)</f>
        <v>11</v>
      </c>
    </row>
    <row r="2007" spans="1:6" ht="12.75">
      <c r="A2007" t="s">
        <v>45</v>
      </c>
      <c r="C2007" s="1" t="s">
        <v>46</v>
      </c>
      <c r="D2007" s="2">
        <v>13</v>
      </c>
      <c r="F2007"/>
    </row>
    <row r="2008" spans="3:6" ht="12.75">
      <c r="C2008" s="1" t="s">
        <v>47</v>
      </c>
      <c r="D2008" s="2" t="str">
        <f ca="1">INDIRECT(ADDRESS(3+D2007,3))</f>
        <v>Player 13</v>
      </c>
      <c r="F2008"/>
    </row>
    <row r="2009" ht="12.75">
      <c r="F2009"/>
    </row>
    <row r="2010" spans="1:7" ht="12.75">
      <c r="A2010" s="3" t="s">
        <v>59</v>
      </c>
      <c r="B2010" s="13" t="s">
        <v>5</v>
      </c>
      <c r="C2010" s="4" t="s">
        <v>11</v>
      </c>
      <c r="D2010" s="3" t="s">
        <v>10</v>
      </c>
      <c r="E2010" s="5" t="s">
        <v>3</v>
      </c>
      <c r="F2010" s="3" t="s">
        <v>4</v>
      </c>
      <c r="G2010" t="s">
        <v>48</v>
      </c>
    </row>
    <row r="2011" spans="1:7" ht="12.75">
      <c r="A2011" s="16">
        <v>1</v>
      </c>
      <c r="B2011" s="15">
        <f>IF(G2011=$E$2+1,0,IF(G2011&lt;$E$2+1,G2011,$E$2+$E$2+2-G2011))</f>
        <v>13</v>
      </c>
      <c r="C2011" s="15" t="str">
        <f ca="1">IF(G2011=$E$2+1,D2008,INDIRECT(ADDRESS(4+MOD(IF(G2011&lt;$E$2+1,G2011,$E$2+$E$2+2-G2011)-A2011+2*$E$2+1,2*$E$2+1),3)))</f>
        <v>Player 13</v>
      </c>
      <c r="D2011" s="16" t="str">
        <f aca="true" ca="1" t="shared" si="48" ref="D2011:D2039">IF(G2011=$E$2+1,$F$3,INDIRECT(ADDRESS(4+MOD(IF(G2011&lt;$E$2+1,$E$2+$E$2+2-G2011,G2011)-A2011+2*$E$2+1,2*$E$2+1),3)))</f>
        <v>Player 29</v>
      </c>
      <c r="E2011" s="17"/>
      <c r="F2011" s="16"/>
      <c r="G2011">
        <f>1+MOD(A2011+D2007-2,2*$E$2+1)</f>
        <v>13</v>
      </c>
    </row>
    <row r="2012" spans="1:7" ht="12.75">
      <c r="A2012" s="3">
        <v>2</v>
      </c>
      <c r="B2012" s="4">
        <f aca="true" t="shared" si="49" ref="B2012:B2031">IF(G2012=$E$2+1,0,IF(G2012&lt;$E$2+1,G2012,$E$2+$E$2+2-G2012))</f>
        <v>14</v>
      </c>
      <c r="C2012" s="4" t="str">
        <f ca="1">IF(G2012=$E$2+1,D2008,INDIRECT(ADDRESS(4+MOD(IF(G2012&lt;$E$2+1,G2012,$E$2+$E$2+2-G2012)-A2012+2*$E$2+1,2*$E$2+1),3)))</f>
        <v>Player 13</v>
      </c>
      <c r="D2012" s="3" t="str">
        <f ca="1" t="shared" si="48"/>
        <v>Player 27</v>
      </c>
      <c r="E2012" s="5"/>
      <c r="F2012" s="3"/>
      <c r="G2012">
        <f>1+MOD(A2012+D2007-2,2*$E$2+1)</f>
        <v>14</v>
      </c>
    </row>
    <row r="2013" spans="1:7" ht="12.75">
      <c r="A2013" s="3">
        <v>3</v>
      </c>
      <c r="B2013" s="4">
        <f t="shared" si="49"/>
        <v>15</v>
      </c>
      <c r="C2013" s="4" t="str">
        <f ca="1">IF(G2013=$E$2+1,D2008,INDIRECT(ADDRESS(4+MOD(IF(G2013&lt;$E$2+1,G2013,$E$2+$E$2+2-G2013)-A2013+2*$E$2+1,2*$E$2+1),3)))</f>
        <v>Player 13</v>
      </c>
      <c r="D2013" s="3" t="str">
        <f ca="1" t="shared" si="48"/>
        <v>Player 25</v>
      </c>
      <c r="E2013" s="3"/>
      <c r="F2013" s="3"/>
      <c r="G2013">
        <f>1+MOD(A2013+D2007-2,2*$E$2+1)</f>
        <v>15</v>
      </c>
    </row>
    <row r="2014" spans="1:7" ht="12.75">
      <c r="A2014" s="3">
        <v>4</v>
      </c>
      <c r="B2014" s="4">
        <f t="shared" si="49"/>
        <v>16</v>
      </c>
      <c r="C2014" s="4" t="str">
        <f ca="1">IF(G2014=$E$2+1,D2008,INDIRECT(ADDRESS(4+MOD(IF(G2014&lt;$E$2+1,G2014,$E$2+$E$2+2-G2014)-A2014+2*$E$2+1,2*$E$2+1),3)))</f>
        <v>Player 13</v>
      </c>
      <c r="D2014" s="3" t="str">
        <f ca="1" t="shared" si="48"/>
        <v>Player 23</v>
      </c>
      <c r="E2014" s="3"/>
      <c r="F2014" s="3"/>
      <c r="G2014">
        <f>1+MOD(A2014+D2007-2,2*$E$2+1)</f>
        <v>16</v>
      </c>
    </row>
    <row r="2015" spans="1:7" ht="12.75">
      <c r="A2015" s="3">
        <v>5</v>
      </c>
      <c r="B2015" s="4">
        <f t="shared" si="49"/>
        <v>17</v>
      </c>
      <c r="C2015" s="4" t="str">
        <f ca="1">IF(G2015=$E$2+1,D2008,INDIRECT(ADDRESS(4+MOD(IF(G2015&lt;$E$2+1,G2015,$E$2+$E$2+2-G2015)-A2015+2*$E$2+1,2*$E$2+1),3)))</f>
        <v>Player 13</v>
      </c>
      <c r="D2015" s="3" t="str">
        <f ca="1" t="shared" si="48"/>
        <v>Player 21</v>
      </c>
      <c r="E2015" s="3"/>
      <c r="F2015" s="3"/>
      <c r="G2015">
        <f>1+MOD(A2015+D2007-2,2*$E$2+1)</f>
        <v>17</v>
      </c>
    </row>
    <row r="2016" spans="1:7" ht="12.75">
      <c r="A2016" s="3">
        <v>6</v>
      </c>
      <c r="B2016" s="4">
        <f t="shared" si="49"/>
        <v>18</v>
      </c>
      <c r="C2016" s="4" t="str">
        <f ca="1">IF(G2016=$E$2+1,D2008,INDIRECT(ADDRESS(4+MOD(IF(G2016&lt;$E$2+1,G2016,$E$2+$E$2+2-G2016)-A2016+2*$E$2+1,2*$E$2+1),3)))</f>
        <v>Player 13</v>
      </c>
      <c r="D2016" s="3" t="str">
        <f ca="1" t="shared" si="48"/>
        <v>Player 19</v>
      </c>
      <c r="E2016" s="3"/>
      <c r="F2016" s="3"/>
      <c r="G2016">
        <f>1+MOD(A2016+D2007-2,2*$E$2+1)</f>
        <v>18</v>
      </c>
    </row>
    <row r="2017" spans="1:7" ht="12.75">
      <c r="A2017" s="3">
        <v>7</v>
      </c>
      <c r="B2017" s="4">
        <f t="shared" si="49"/>
        <v>19</v>
      </c>
      <c r="C2017" s="4" t="str">
        <f ca="1">IF(G2017=$E$2+1,D2008,INDIRECT(ADDRESS(4+MOD(IF(G2017&lt;$E$2+1,G2017,$E$2+$E$2+2-G2017)-A2017+2*$E$2+1,2*$E$2+1),3)))</f>
        <v>Player 13</v>
      </c>
      <c r="D2017" s="3" t="str">
        <f ca="1" t="shared" si="48"/>
        <v>Player 17</v>
      </c>
      <c r="E2017" s="3"/>
      <c r="F2017" s="3"/>
      <c r="G2017">
        <f>1+MOD(A2017+D2007-2,2*$E$2+1)</f>
        <v>19</v>
      </c>
    </row>
    <row r="2018" spans="1:7" ht="12.75">
      <c r="A2018" s="3">
        <v>8</v>
      </c>
      <c r="B2018" s="4">
        <f t="shared" si="49"/>
        <v>20</v>
      </c>
      <c r="C2018" s="4" t="str">
        <f ca="1">IF(G2018=$E$2+1,D2008,INDIRECT(ADDRESS(4+MOD(IF(G2018&lt;$E$2+1,G2018,$E$2+$E$2+2-G2018)-A2018+2*$E$2+1,2*$E$2+1),3)))</f>
        <v>Player 13</v>
      </c>
      <c r="D2018" s="3" t="str">
        <f ca="1" t="shared" si="48"/>
        <v>Player 15</v>
      </c>
      <c r="E2018" s="3"/>
      <c r="F2018" s="3"/>
      <c r="G2018">
        <f>1+MOD(A2018+D2007-2,2*$E$2+1)</f>
        <v>20</v>
      </c>
    </row>
    <row r="2019" spans="1:7" ht="12.75">
      <c r="A2019" s="3">
        <v>9</v>
      </c>
      <c r="B2019" s="4">
        <f t="shared" si="49"/>
        <v>0</v>
      </c>
      <c r="C2019" s="4" t="str">
        <f ca="1">IF(G2019=$E$2+1,D2008,INDIRECT(ADDRESS(4+MOD(IF(G2019&lt;$E$2+1,G2019,$E$2+$E$2+2-G2019)-A2019+2*$E$2+1,2*$E$2+1),3)))</f>
        <v>Player 13</v>
      </c>
      <c r="D2019" s="3" t="str">
        <f ca="1" t="shared" si="48"/>
        <v>Rest</v>
      </c>
      <c r="E2019" s="3"/>
      <c r="F2019" s="3"/>
      <c r="G2019">
        <f>1+MOD(A2019+D2007-2,2*$E$2+1)</f>
        <v>21</v>
      </c>
    </row>
    <row r="2020" spans="1:7" ht="12.75">
      <c r="A2020" s="3">
        <v>10</v>
      </c>
      <c r="B2020" s="4">
        <f t="shared" si="49"/>
        <v>20</v>
      </c>
      <c r="C2020" s="4" t="str">
        <f ca="1">IF(G2020=$E$2+1,D2008,INDIRECT(ADDRESS(4+MOD(IF(G2020&lt;$E$2+1,G2020,$E$2+$E$2+2-G2020)-A2020+2*$E$2+1,2*$E$2+1),3)))</f>
        <v>Player 11</v>
      </c>
      <c r="D2020" s="3" t="str">
        <f ca="1" t="shared" si="48"/>
        <v>Player 13</v>
      </c>
      <c r="E2020" s="3"/>
      <c r="F2020" s="3"/>
      <c r="G2020">
        <f>1+MOD(A2020+D2007-2,2*$E$2+1)</f>
        <v>22</v>
      </c>
    </row>
    <row r="2021" spans="1:7" ht="12.75">
      <c r="A2021" s="3">
        <v>11</v>
      </c>
      <c r="B2021" s="4">
        <f t="shared" si="49"/>
        <v>19</v>
      </c>
      <c r="C2021" s="4" t="str">
        <f ca="1">IF(G2021=$E$2+1,D2008,INDIRECT(ADDRESS(4+MOD(IF(G2021&lt;$E$2+1,G2021,$E$2+$E$2+2-G2021)-A2021+2*$E$2+1,2*$E$2+1),3)))</f>
        <v>Player 9</v>
      </c>
      <c r="D2021" s="3" t="str">
        <f ca="1" t="shared" si="48"/>
        <v>Player 13</v>
      </c>
      <c r="E2021" s="3"/>
      <c r="F2021" s="3"/>
      <c r="G2021">
        <f>1+MOD(A2021+D2007-2,2*$E$2+1)</f>
        <v>23</v>
      </c>
    </row>
    <row r="2022" spans="1:7" ht="12.75">
      <c r="A2022" s="3">
        <v>12</v>
      </c>
      <c r="B2022" s="4">
        <f t="shared" si="49"/>
        <v>18</v>
      </c>
      <c r="C2022" s="4" t="str">
        <f ca="1">IF(G2022=$E$2+1,D2008,INDIRECT(ADDRESS(4+MOD(IF(G2022&lt;$E$2+1,G2022,$E$2+$E$2+2-G2022)-A2022+2*$E$2+1,2*$E$2+1),3)))</f>
        <v>Player 7</v>
      </c>
      <c r="D2022" s="3" t="str">
        <f ca="1" t="shared" si="48"/>
        <v>Player 13</v>
      </c>
      <c r="E2022" s="3"/>
      <c r="F2022" s="3"/>
      <c r="G2022">
        <f>1+MOD(A2022+D2007-2,2*$E$2+1)</f>
        <v>24</v>
      </c>
    </row>
    <row r="2023" spans="1:7" ht="12.75">
      <c r="A2023" s="3">
        <v>13</v>
      </c>
      <c r="B2023" s="4">
        <f t="shared" si="49"/>
        <v>17</v>
      </c>
      <c r="C2023" s="4" t="str">
        <f ca="1">IF(G2023=$E$2+1,D2008,INDIRECT(ADDRESS(4+MOD(IF(G2023&lt;$E$2+1,G2023,$E$2+$E$2+2-G2023)-A2023+2*$E$2+1,2*$E$2+1),3)))</f>
        <v>Player 5</v>
      </c>
      <c r="D2023" s="3" t="str">
        <f ca="1" t="shared" si="48"/>
        <v>Player 13</v>
      </c>
      <c r="E2023" s="3"/>
      <c r="F2023" s="3"/>
      <c r="G2023">
        <f>1+MOD(A2023+D2007-2,2*$E$2+1)</f>
        <v>25</v>
      </c>
    </row>
    <row r="2024" spans="1:7" ht="12.75">
      <c r="A2024" s="3">
        <v>14</v>
      </c>
      <c r="B2024" s="4">
        <f t="shared" si="49"/>
        <v>16</v>
      </c>
      <c r="C2024" s="4" t="str">
        <f ca="1">IF(G2024=$E$2+1,D2008,INDIRECT(ADDRESS(4+MOD(IF(G2024&lt;$E$2+1,G2024,$E$2+$E$2+2-G2024)-A2024+2*$E$2+1,2*$E$2+1),3)))</f>
        <v>Player 3</v>
      </c>
      <c r="D2024" s="3" t="str">
        <f ca="1" t="shared" si="48"/>
        <v>Player 13</v>
      </c>
      <c r="E2024" s="3"/>
      <c r="F2024" s="3"/>
      <c r="G2024">
        <f>1+MOD(A2024+D2007-2,2*$E$2+1)</f>
        <v>26</v>
      </c>
    </row>
    <row r="2025" spans="1:7" ht="12.75">
      <c r="A2025" s="3">
        <v>15</v>
      </c>
      <c r="B2025" s="4">
        <f t="shared" si="49"/>
        <v>15</v>
      </c>
      <c r="C2025" s="4" t="str">
        <f ca="1">IF(G2025=$E$2+1,D2008,INDIRECT(ADDRESS(4+MOD(IF(G2025&lt;$E$2+1,G2025,$E$2+$E$2+2-G2025)-A2025+2*$E$2+1,2*$E$2+1),3)))</f>
        <v>Player 1</v>
      </c>
      <c r="D2025" s="3" t="str">
        <f ca="1" t="shared" si="48"/>
        <v>Player 13</v>
      </c>
      <c r="E2025" s="3"/>
      <c r="F2025" s="3"/>
      <c r="G2025">
        <f>1+MOD(A2025+D2007-2,2*$E$2+1)</f>
        <v>27</v>
      </c>
    </row>
    <row r="2026" spans="1:7" ht="12.75">
      <c r="A2026" s="3">
        <v>16</v>
      </c>
      <c r="B2026" s="4">
        <f t="shared" si="49"/>
        <v>14</v>
      </c>
      <c r="C2026" s="4" t="str">
        <f ca="1">IF(G2026=$E$2+1,D2008,INDIRECT(ADDRESS(4+MOD(IF(G2026&lt;$E$2+1,G2026,$E$2+$E$2+2-G2026)-A2026+2*$E$2+1,2*$E$2+1),3)))</f>
        <v>Player 40</v>
      </c>
      <c r="D2026" s="3" t="str">
        <f ca="1" t="shared" si="48"/>
        <v>Player 13</v>
      </c>
      <c r="E2026" s="3"/>
      <c r="F2026" s="3"/>
      <c r="G2026">
        <f>1+MOD(A2026+D2007-2,2*$E$2+1)</f>
        <v>28</v>
      </c>
    </row>
    <row r="2027" spans="1:7" ht="12.75">
      <c r="A2027" s="3">
        <v>17</v>
      </c>
      <c r="B2027" s="4">
        <f t="shared" si="49"/>
        <v>13</v>
      </c>
      <c r="C2027" s="4" t="str">
        <f ca="1">IF(G2027=$E$2+1,D2008,INDIRECT(ADDRESS(4+MOD(IF(G2027&lt;$E$2+1,G2027,$E$2+$E$2+2-G2027)-A2027+2*$E$2+1,2*$E$2+1),3)))</f>
        <v>Player 38</v>
      </c>
      <c r="D2027" s="3" t="str">
        <f ca="1" t="shared" si="48"/>
        <v>Player 13</v>
      </c>
      <c r="E2027" s="3"/>
      <c r="F2027" s="3"/>
      <c r="G2027">
        <f>1+MOD(A2027+D2007-2,2*$E$2+1)</f>
        <v>29</v>
      </c>
    </row>
    <row r="2028" spans="1:7" ht="12.75">
      <c r="A2028" s="3">
        <v>18</v>
      </c>
      <c r="B2028" s="4">
        <f t="shared" si="49"/>
        <v>12</v>
      </c>
      <c r="C2028" s="4" t="str">
        <f ca="1">IF(G2028=$E$2+1,D2008,INDIRECT(ADDRESS(4+MOD(IF(G2028&lt;$E$2+1,G2028,$E$2+$E$2+2-G2028)-A2028+2*$E$2+1,2*$E$2+1),3)))</f>
        <v>Player 36</v>
      </c>
      <c r="D2028" s="3" t="str">
        <f ca="1" t="shared" si="48"/>
        <v>Player 13</v>
      </c>
      <c r="E2028" s="3"/>
      <c r="F2028" s="3"/>
      <c r="G2028">
        <f>1+MOD(A2028+D2007-2,2*$E$2+1)</f>
        <v>30</v>
      </c>
    </row>
    <row r="2029" spans="1:7" ht="12.75">
      <c r="A2029" s="3">
        <v>19</v>
      </c>
      <c r="B2029" s="4">
        <f t="shared" si="49"/>
        <v>11</v>
      </c>
      <c r="C2029" s="4" t="str">
        <f ca="1">IF(G2029=$E$2+1,D2008,INDIRECT(ADDRESS(4+MOD(IF(G2029&lt;$E$2+1,G2029,$E$2+$E$2+2-G2029)-A2029+2*$E$2+1,2*$E$2+1),3)))</f>
        <v>Player 34</v>
      </c>
      <c r="D2029" s="3" t="str">
        <f ca="1" t="shared" si="48"/>
        <v>Player 13</v>
      </c>
      <c r="E2029" s="3"/>
      <c r="F2029" s="3"/>
      <c r="G2029">
        <f>1+MOD(A2029+D2007-2,2*$E$2+1)</f>
        <v>31</v>
      </c>
    </row>
    <row r="2030" spans="1:7" ht="12.75">
      <c r="A2030" s="3">
        <v>20</v>
      </c>
      <c r="B2030" s="4">
        <f t="shared" si="49"/>
        <v>10</v>
      </c>
      <c r="C2030" s="4" t="str">
        <f ca="1">IF(G2030=$E$2+1,D2008,INDIRECT(ADDRESS(4+MOD(IF(G2030&lt;$E$2+1,G2030,$E$2+$E$2+2-G2030)-A2030+2*$E$2+1,2*$E$2+1),3)))</f>
        <v>Player 32</v>
      </c>
      <c r="D2030" s="3" t="str">
        <f ca="1" t="shared" si="48"/>
        <v>Player 13</v>
      </c>
      <c r="E2030" s="3"/>
      <c r="F2030" s="3"/>
      <c r="G2030">
        <f>1+MOD(A2030+D2007-2,2*$E$2+1)</f>
        <v>32</v>
      </c>
    </row>
    <row r="2031" spans="1:7" ht="12.75">
      <c r="A2031" s="3">
        <v>21</v>
      </c>
      <c r="B2031" s="4">
        <f t="shared" si="49"/>
        <v>9</v>
      </c>
      <c r="C2031" s="4" t="str">
        <f ca="1">IF(G2031=$E$2+1,D2008,INDIRECT(ADDRESS(4+MOD(IF(G2031&lt;$E$2+1,G2031,$E$2+$E$2+2-G2031)-A2031+2*$E$2+1,2*$E$2+1),3)))</f>
        <v>Player 30</v>
      </c>
      <c r="D2031" s="3" t="str">
        <f ca="1" t="shared" si="48"/>
        <v>Player 13</v>
      </c>
      <c r="E2031" s="3"/>
      <c r="F2031" s="3"/>
      <c r="G2031">
        <f>1+MOD(A2031+D2007-2,2*$E$2+1)</f>
        <v>33</v>
      </c>
    </row>
    <row r="2032" spans="1:7" ht="12.75">
      <c r="A2032" s="3">
        <v>22</v>
      </c>
      <c r="B2032" s="4">
        <f>IF(G2032=$E$2+1,0,IF(G2032&lt;$E$2+1,G2032,$E$2+$E$2+2-G2032))</f>
        <v>8</v>
      </c>
      <c r="C2032" s="4" t="str">
        <f ca="1">IF(G2032=$E$2+1,D2008,INDIRECT(ADDRESS(4+MOD(IF(G2032&lt;$E$2+1,G2032,$E$2+$E$2+2-G2032)-A2032+2*$E$2+1,2*$E$2+1),3)))</f>
        <v>Player 28</v>
      </c>
      <c r="D2032" s="3" t="str">
        <f ca="1" t="shared" si="48"/>
        <v>Player 13</v>
      </c>
      <c r="E2032" s="3"/>
      <c r="F2032" s="3"/>
      <c r="G2032">
        <f>1+MOD(A2032+D2007-2,2*$E$2+1)</f>
        <v>34</v>
      </c>
    </row>
    <row r="2033" spans="1:7" ht="12.75">
      <c r="A2033" s="3">
        <v>23</v>
      </c>
      <c r="B2033" s="4">
        <f>IF(G2033=$E$2+1,0,IF(G2033&lt;$E$2+1,G2033,$E$2+$E$2+2-G2033))</f>
        <v>7</v>
      </c>
      <c r="C2033" s="4" t="str">
        <f ca="1">IF(G2033=$E$2+1,D2008,INDIRECT(ADDRESS(4+MOD(IF(G2033&lt;$E$2+1,G2033,$E$2+$E$2+2-G2033)-A2033+2*$E$2+1,2*$E$2+1),3)))</f>
        <v>Player 26</v>
      </c>
      <c r="D2033" s="3" t="str">
        <f ca="1" t="shared" si="48"/>
        <v>Player 13</v>
      </c>
      <c r="E2033" s="3"/>
      <c r="F2033" s="3"/>
      <c r="G2033">
        <f>1+MOD(A2033+D2007-2,2*$E$2+1)</f>
        <v>35</v>
      </c>
    </row>
    <row r="2034" spans="1:7" ht="12.75">
      <c r="A2034" s="3">
        <v>24</v>
      </c>
      <c r="B2034" s="4">
        <f aca="true" t="shared" si="50" ref="B2034:B2051">IF(G2034=$E$2+1,0,IF(G2034&lt;$E$2+1,G2034,$E$2+$E$2+2-G2034))</f>
        <v>6</v>
      </c>
      <c r="C2034" s="4" t="str">
        <f ca="1">IF(G2034=$E$2+1,D2008,INDIRECT(ADDRESS(4+MOD(IF(G2034&lt;$E$2+1,G2034,$E$2+$E$2+2-G2034)-A2034+2*$E$2+1,2*$E$2+1),3)))</f>
        <v>Player 24</v>
      </c>
      <c r="D2034" s="3" t="str">
        <f ca="1" t="shared" si="48"/>
        <v>Player 13</v>
      </c>
      <c r="E2034" s="3"/>
      <c r="F2034" s="3"/>
      <c r="G2034">
        <f>1+MOD(A2034+D2007-2,2*$E$2+1)</f>
        <v>36</v>
      </c>
    </row>
    <row r="2035" spans="1:7" ht="12.75">
      <c r="A2035" s="3">
        <v>25</v>
      </c>
      <c r="B2035" s="4">
        <f t="shared" si="50"/>
        <v>5</v>
      </c>
      <c r="C2035" s="4" t="str">
        <f ca="1">IF(G2035=$E$2+1,D2008,INDIRECT(ADDRESS(4+MOD(IF(G2035&lt;$E$2+1,G2035,$E$2+$E$2+2-G2035)-A2035+2*$E$2+1,2*$E$2+1),3)))</f>
        <v>Player 22</v>
      </c>
      <c r="D2035" s="3" t="str">
        <f ca="1" t="shared" si="48"/>
        <v>Player 13</v>
      </c>
      <c r="E2035" s="3"/>
      <c r="F2035" s="3"/>
      <c r="G2035">
        <f>1+MOD(A2035+D2007-2,2*$E$2+1)</f>
        <v>37</v>
      </c>
    </row>
    <row r="2036" spans="1:7" ht="12.75">
      <c r="A2036" s="3">
        <v>26</v>
      </c>
      <c r="B2036" s="4">
        <f t="shared" si="50"/>
        <v>4</v>
      </c>
      <c r="C2036" s="4" t="str">
        <f ca="1">IF(G2036=$E$2+1,D2008,INDIRECT(ADDRESS(4+MOD(IF(G2036&lt;$E$2+1,G2036,$E$2+$E$2+2-G2036)-A2036+2*$E$2+1,2*$E$2+1),3)))</f>
        <v>Player 20</v>
      </c>
      <c r="D2036" s="3" t="str">
        <f ca="1" t="shared" si="48"/>
        <v>Player 13</v>
      </c>
      <c r="E2036" s="3"/>
      <c r="F2036" s="3"/>
      <c r="G2036">
        <f>1+MOD(A2036+D2007-2,2*$E$2+1)</f>
        <v>38</v>
      </c>
    </row>
    <row r="2037" spans="1:7" ht="12.75">
      <c r="A2037" s="3">
        <v>27</v>
      </c>
      <c r="B2037" s="4">
        <f t="shared" si="50"/>
        <v>3</v>
      </c>
      <c r="C2037" s="4" t="str">
        <f ca="1">IF(G2037=$E$2+1,D2008,INDIRECT(ADDRESS(4+MOD(IF(G2037&lt;$E$2+1,G2037,$E$2+$E$2+2-G2037)-A2037+2*$E$2+1,2*$E$2+1),3)))</f>
        <v>Player 18</v>
      </c>
      <c r="D2037" s="3" t="str">
        <f ca="1" t="shared" si="48"/>
        <v>Player 13</v>
      </c>
      <c r="E2037" s="3"/>
      <c r="F2037" s="3"/>
      <c r="G2037">
        <f>1+MOD(A2037+D2007-2,2*$E$2+1)</f>
        <v>39</v>
      </c>
    </row>
    <row r="2038" spans="1:7" ht="12.75">
      <c r="A2038" s="3">
        <v>28</v>
      </c>
      <c r="B2038" s="4">
        <f t="shared" si="50"/>
        <v>2</v>
      </c>
      <c r="C2038" s="4" t="str">
        <f ca="1">IF(G2038=$E$2+1,D2008,INDIRECT(ADDRESS(4+MOD(IF(G2038&lt;$E$2+1,G2038,$E$2+$E$2+2-G2038)-A2038+2*$E$2+1,2*$E$2+1),3)))</f>
        <v>Player 16</v>
      </c>
      <c r="D2038" s="3" t="str">
        <f ca="1" t="shared" si="48"/>
        <v>Player 13</v>
      </c>
      <c r="E2038" s="3"/>
      <c r="F2038" s="3"/>
      <c r="G2038">
        <f>1+MOD(A2038+D2007-2,2*$E$2+1)</f>
        <v>40</v>
      </c>
    </row>
    <row r="2039" spans="1:7" ht="12.75">
      <c r="A2039" s="3">
        <v>29</v>
      </c>
      <c r="B2039" s="4">
        <f t="shared" si="50"/>
        <v>1</v>
      </c>
      <c r="C2039" s="4" t="str">
        <f ca="1">IF(G2039=$E$2+1,D2008,INDIRECT(ADDRESS(4+MOD(IF(G2039&lt;$E$2+1,G2039,$E$2+$E$2+2-G2039)-A2039+2*$E$2+1,2*$E$2+1),3)))</f>
        <v>Player 14</v>
      </c>
      <c r="D2039" s="3" t="str">
        <f ca="1" t="shared" si="48"/>
        <v>Player 13</v>
      </c>
      <c r="E2039" s="3"/>
      <c r="F2039" s="3"/>
      <c r="G2039">
        <f>1+MOD(A2039+D2007-2,2*$E$2+1)</f>
        <v>41</v>
      </c>
    </row>
    <row r="2040" spans="1:7" ht="12.75">
      <c r="A2040" s="3">
        <v>30</v>
      </c>
      <c r="B2040" s="4">
        <f t="shared" si="50"/>
        <v>1</v>
      </c>
      <c r="C2040" s="4" t="str">
        <f ca="1">IF(G2040=$E$2+1,D2008,INDIRECT(ADDRESS(4+MOD(IF(G2040&lt;$E$2+1,G2040,$E$2+$E$2+2-G2040)-A2040+2*$E$2+1,2*$E$2+1),3)))</f>
        <v>Player 13</v>
      </c>
      <c r="D2040" s="3" t="str">
        <f ca="1">IF(G2040=$E$2+1,$F$3,INDIRECT(ADDRESS(4+MOD(IF(G2040&lt;$E$2+1,$E$2+$E$2+2-G2040,G2040)-A2040+2*$E$2+1,2*$E$2+1),3)))</f>
        <v>Player 12</v>
      </c>
      <c r="E2040" s="3"/>
      <c r="F2040" s="3"/>
      <c r="G2040">
        <f>1+MOD(A2040+D2007-2,2*$E$2+1)</f>
        <v>1</v>
      </c>
    </row>
    <row r="2041" spans="1:7" ht="12.75">
      <c r="A2041" s="3">
        <v>31</v>
      </c>
      <c r="B2041" s="4">
        <f t="shared" si="50"/>
        <v>2</v>
      </c>
      <c r="C2041" s="4" t="str">
        <f ca="1">IF(G2041=$E$2+1,D2008,INDIRECT(ADDRESS(4+MOD(IF(G2041&lt;$E$2+1,G2041,$E$2+$E$2+2-G2041)-A2041+2*$E$2+1,2*$E$2+1),3)))</f>
        <v>Player 13</v>
      </c>
      <c r="D2041" s="3" t="str">
        <f ca="1">IF(G2041=$E$2+1,$F$3,INDIRECT(ADDRESS(4+MOD(IF(G2041&lt;$E$2+1,$E$2+$E$2+2-G2041,G2041)-A2041+2*$E$2+1,2*$E$2+1),3)))</f>
        <v>Player 10</v>
      </c>
      <c r="E2041" s="3"/>
      <c r="F2041" s="3"/>
      <c r="G2041">
        <f>1+MOD(A2041+D2007-2,2*$E$2+1)</f>
        <v>2</v>
      </c>
    </row>
    <row r="2042" spans="1:7" ht="12.75">
      <c r="A2042" s="3">
        <v>32</v>
      </c>
      <c r="B2042" s="4">
        <f t="shared" si="50"/>
        <v>3</v>
      </c>
      <c r="C2042" s="4" t="str">
        <f ca="1">IF(G2042=$E$2+1,D2008,INDIRECT(ADDRESS(4+MOD(IF(G2042&lt;$E$2+1,G2042,$E$2+$E$2+2-G2042)-A2042+2*$E$2+1,2*$E$2+1),3)))</f>
        <v>Player 13</v>
      </c>
      <c r="D2042" s="3" t="str">
        <f aca="true" ca="1" t="shared" si="51" ref="D2042:D2051">IF(G2042=$E$2+1,$F$3,INDIRECT(ADDRESS(4+MOD(IF(G2042&lt;$E$2+1,$E$2+$E$2+2-G2042,G2042)-A2042+2*$E$2+1,2*$E$2+1),3)))</f>
        <v>Player 8</v>
      </c>
      <c r="E2042" s="3"/>
      <c r="F2042" s="3"/>
      <c r="G2042">
        <f>1+MOD(A2042+D2007-2,2*$E$2+1)</f>
        <v>3</v>
      </c>
    </row>
    <row r="2043" spans="1:7" ht="12.75">
      <c r="A2043" s="3">
        <v>33</v>
      </c>
      <c r="B2043" s="4">
        <f t="shared" si="50"/>
        <v>4</v>
      </c>
      <c r="C2043" s="4" t="str">
        <f ca="1">IF(G2043=$E$2+1,D2008,INDIRECT(ADDRESS(4+MOD(IF(G2043&lt;$E$2+1,G2043,$E$2+$E$2+2-G2043)-A2043+2*$E$2+1,2*$E$2+1),3)))</f>
        <v>Player 13</v>
      </c>
      <c r="D2043" s="3" t="str">
        <f ca="1" t="shared" si="51"/>
        <v>Player 6</v>
      </c>
      <c r="E2043" s="3"/>
      <c r="F2043" s="3"/>
      <c r="G2043">
        <f>1+MOD(A2043+D2007-2,2*$E$2+1)</f>
        <v>4</v>
      </c>
    </row>
    <row r="2044" spans="1:7" ht="12.75">
      <c r="A2044" s="3">
        <v>34</v>
      </c>
      <c r="B2044" s="4">
        <f t="shared" si="50"/>
        <v>5</v>
      </c>
      <c r="C2044" s="4" t="str">
        <f ca="1">IF(G2044=$E$2+1,D2008,INDIRECT(ADDRESS(4+MOD(IF(G2044&lt;$E$2+1,G2044,$E$2+$E$2+2-G2044)-A2044+2*$E$2+1,2*$E$2+1),3)))</f>
        <v>Player 13</v>
      </c>
      <c r="D2044" s="3" t="str">
        <f ca="1" t="shared" si="51"/>
        <v>Player 4</v>
      </c>
      <c r="E2044" s="3"/>
      <c r="F2044" s="3"/>
      <c r="G2044">
        <f>1+MOD(A2044+D2007-2,2*$E$2+1)</f>
        <v>5</v>
      </c>
    </row>
    <row r="2045" spans="1:7" ht="12.75">
      <c r="A2045" s="3">
        <v>35</v>
      </c>
      <c r="B2045" s="4">
        <f t="shared" si="50"/>
        <v>6</v>
      </c>
      <c r="C2045" s="4" t="str">
        <f ca="1">IF(G2045=$E$2+1,D2008,INDIRECT(ADDRESS(4+MOD(IF(G2045&lt;$E$2+1,G2045,$E$2+$E$2+2-G2045)-A2045+2*$E$2+1,2*$E$2+1),3)))</f>
        <v>Player 13</v>
      </c>
      <c r="D2045" s="3" t="str">
        <f ca="1" t="shared" si="51"/>
        <v>Player 2</v>
      </c>
      <c r="E2045" s="3"/>
      <c r="F2045" s="3"/>
      <c r="G2045">
        <f>1+MOD(A2045+D2007-2,2*$E$2+1)</f>
        <v>6</v>
      </c>
    </row>
    <row r="2046" spans="1:7" ht="12.75">
      <c r="A2046" s="3">
        <v>36</v>
      </c>
      <c r="B2046" s="4">
        <f t="shared" si="50"/>
        <v>7</v>
      </c>
      <c r="C2046" s="4" t="str">
        <f ca="1">IF(G2046=$E$2+1,D2008,INDIRECT(ADDRESS(4+MOD(IF(G2046&lt;$E$2+1,G2046,$E$2+$E$2+2-G2046)-A2046+2*$E$2+1,2*$E$2+1),3)))</f>
        <v>Player 13</v>
      </c>
      <c r="D2046" s="3" t="str">
        <f ca="1" t="shared" si="51"/>
        <v>Player 41 or Rest</v>
      </c>
      <c r="E2046" s="3"/>
      <c r="F2046" s="3"/>
      <c r="G2046">
        <f>1+MOD(A2046+D2007-2,2*$E$2+1)</f>
        <v>7</v>
      </c>
    </row>
    <row r="2047" spans="1:7" ht="12.75">
      <c r="A2047" s="3">
        <v>37</v>
      </c>
      <c r="B2047" s="4">
        <f t="shared" si="50"/>
        <v>8</v>
      </c>
      <c r="C2047" s="4" t="str">
        <f ca="1">IF(G2047=$E$2+1,D2008,INDIRECT(ADDRESS(4+MOD(IF(G2047&lt;$E$2+1,G2047,$E$2+$E$2+2-G2047)-A2047+2*$E$2+1,2*$E$2+1),3)))</f>
        <v>Player 13</v>
      </c>
      <c r="D2047" s="3" t="str">
        <f ca="1" t="shared" si="51"/>
        <v>Player 39</v>
      </c>
      <c r="E2047" s="3"/>
      <c r="F2047" s="3"/>
      <c r="G2047">
        <f>1+MOD(A2047+D2007-2,2*$E$2+1)</f>
        <v>8</v>
      </c>
    </row>
    <row r="2048" spans="1:7" ht="12.75">
      <c r="A2048" s="3">
        <v>38</v>
      </c>
      <c r="B2048" s="4">
        <f t="shared" si="50"/>
        <v>9</v>
      </c>
      <c r="C2048" s="4" t="str">
        <f ca="1">IF(G2048=$E$2+1,D2008,INDIRECT(ADDRESS(4+MOD(IF(G2048&lt;$E$2+1,G2048,$E$2+$E$2+2-G2048)-A2048+2*$E$2+1,2*$E$2+1),3)))</f>
        <v>Player 13</v>
      </c>
      <c r="D2048" s="3" t="str">
        <f ca="1" t="shared" si="51"/>
        <v>Player 37</v>
      </c>
      <c r="E2048" s="3"/>
      <c r="F2048" s="3"/>
      <c r="G2048">
        <f>1+MOD(A2048+D2007-2,2*$E$2+1)</f>
        <v>9</v>
      </c>
    </row>
    <row r="2049" spans="1:7" ht="12.75">
      <c r="A2049" s="3">
        <v>39</v>
      </c>
      <c r="B2049" s="4">
        <f t="shared" si="50"/>
        <v>10</v>
      </c>
      <c r="C2049" s="4" t="str">
        <f ca="1">IF(G2049=$E$2+1,D2008,INDIRECT(ADDRESS(4+MOD(IF(G2049&lt;$E$2+1,G2049,$E$2+$E$2+2-G2049)-A2049+2*$E$2+1,2*$E$2+1),3)))</f>
        <v>Player 13</v>
      </c>
      <c r="D2049" s="3" t="str">
        <f ca="1" t="shared" si="51"/>
        <v>Player 35</v>
      </c>
      <c r="E2049" s="3"/>
      <c r="F2049" s="3"/>
      <c r="G2049">
        <f>1+MOD(A2049+D2007-2,2*$E$2+1)</f>
        <v>10</v>
      </c>
    </row>
    <row r="2050" spans="1:7" ht="12.75">
      <c r="A2050" s="3">
        <v>40</v>
      </c>
      <c r="B2050" s="4">
        <f t="shared" si="50"/>
        <v>11</v>
      </c>
      <c r="C2050" s="4" t="str">
        <f ca="1">IF(G2050=$E$2+1,D2008,INDIRECT(ADDRESS(4+MOD(IF(G2050&lt;$E$2+1,G2050,$E$2+$E$2+2-G2050)-A2050+2*$E$2+1,2*$E$2+1),3)))</f>
        <v>Player 13</v>
      </c>
      <c r="D2050" s="3" t="str">
        <f ca="1" t="shared" si="51"/>
        <v>Player 33</v>
      </c>
      <c r="E2050" s="3"/>
      <c r="F2050" s="3"/>
      <c r="G2050">
        <f>1+MOD(A2050+D2007-2,2*$E$2+1)</f>
        <v>11</v>
      </c>
    </row>
    <row r="2051" spans="1:7" ht="12.75">
      <c r="A2051" s="3">
        <v>41</v>
      </c>
      <c r="B2051" s="4">
        <f t="shared" si="50"/>
        <v>12</v>
      </c>
      <c r="C2051" s="4" t="str">
        <f ca="1">IF(G2051=$E$2+1,D2008,INDIRECT(ADDRESS(4+MOD(IF(G2051&lt;$E$2+1,G2051,$E$2+$E$2+2-G2051)-A2051+2*$E$2+1,2*$E$2+1),3)))</f>
        <v>Player 13</v>
      </c>
      <c r="D2051" s="3" t="str">
        <f ca="1" t="shared" si="51"/>
        <v>Player 31</v>
      </c>
      <c r="E2051" s="3"/>
      <c r="F2051" s="3"/>
      <c r="G2051">
        <f>1+MOD(A2051+D2007-2,2*$E$2+1)</f>
        <v>12</v>
      </c>
    </row>
    <row r="2060" spans="1:6" ht="12.75">
      <c r="A2060" t="s">
        <v>45</v>
      </c>
      <c r="C2060" s="1" t="s">
        <v>46</v>
      </c>
      <c r="D2060" s="2">
        <v>14</v>
      </c>
      <c r="F2060"/>
    </row>
    <row r="2061" spans="3:6" ht="12.75">
      <c r="C2061" s="1" t="s">
        <v>47</v>
      </c>
      <c r="D2061" s="2" t="str">
        <f ca="1">INDIRECT(ADDRESS(3+D2060,3))</f>
        <v>Player 14</v>
      </c>
      <c r="F2061"/>
    </row>
    <row r="2062" ht="12.75">
      <c r="F2062"/>
    </row>
    <row r="2063" spans="1:7" ht="12.75">
      <c r="A2063" s="3" t="s">
        <v>59</v>
      </c>
      <c r="B2063" s="13" t="s">
        <v>5</v>
      </c>
      <c r="C2063" s="4" t="s">
        <v>11</v>
      </c>
      <c r="D2063" s="3" t="s">
        <v>10</v>
      </c>
      <c r="E2063" s="5" t="s">
        <v>3</v>
      </c>
      <c r="F2063" s="3" t="s">
        <v>4</v>
      </c>
      <c r="G2063" t="s">
        <v>48</v>
      </c>
    </row>
    <row r="2064" spans="1:7" ht="12.75">
      <c r="A2064" s="16">
        <v>1</v>
      </c>
      <c r="B2064" s="15">
        <f>IF(G2064=$E$2+1,0,IF(G2064&lt;$E$2+1,G2064,$E$2+$E$2+2-G2064))</f>
        <v>14</v>
      </c>
      <c r="C2064" s="15" t="str">
        <f ca="1">IF(G2064=$E$2+1,D2061,INDIRECT(ADDRESS(4+MOD(IF(G2064&lt;$E$2+1,G2064,$E$2+$E$2+2-G2064)-A2064+2*$E$2+1,2*$E$2+1),3)))</f>
        <v>Player 14</v>
      </c>
      <c r="D2064" s="16" t="str">
        <f aca="true" ca="1" t="shared" si="52" ref="D2064:D2092">IF(G2064=$E$2+1,$F$3,INDIRECT(ADDRESS(4+MOD(IF(G2064&lt;$E$2+1,$E$2+$E$2+2-G2064,G2064)-A2064+2*$E$2+1,2*$E$2+1),3)))</f>
        <v>Player 28</v>
      </c>
      <c r="E2064" s="17"/>
      <c r="F2064" s="16"/>
      <c r="G2064">
        <f>1+MOD(A2064+D2060-2,2*$E$2+1)</f>
        <v>14</v>
      </c>
    </row>
    <row r="2065" spans="1:7" ht="12.75">
      <c r="A2065" s="3">
        <v>2</v>
      </c>
      <c r="B2065" s="4">
        <f aca="true" t="shared" si="53" ref="B2065:B2084">IF(G2065=$E$2+1,0,IF(G2065&lt;$E$2+1,G2065,$E$2+$E$2+2-G2065))</f>
        <v>15</v>
      </c>
      <c r="C2065" s="4" t="str">
        <f ca="1">IF(G2065=$E$2+1,D2061,INDIRECT(ADDRESS(4+MOD(IF(G2065&lt;$E$2+1,G2065,$E$2+$E$2+2-G2065)-A2065+2*$E$2+1,2*$E$2+1),3)))</f>
        <v>Player 14</v>
      </c>
      <c r="D2065" s="3" t="str">
        <f ca="1" t="shared" si="52"/>
        <v>Player 26</v>
      </c>
      <c r="E2065" s="5"/>
      <c r="F2065" s="3"/>
      <c r="G2065">
        <f>1+MOD(A2065+D2060-2,2*$E$2+1)</f>
        <v>15</v>
      </c>
    </row>
    <row r="2066" spans="1:7" ht="12.75">
      <c r="A2066" s="3">
        <v>3</v>
      </c>
      <c r="B2066" s="4">
        <f t="shared" si="53"/>
        <v>16</v>
      </c>
      <c r="C2066" s="4" t="str">
        <f ca="1">IF(G2066=$E$2+1,D2061,INDIRECT(ADDRESS(4+MOD(IF(G2066&lt;$E$2+1,G2066,$E$2+$E$2+2-G2066)-A2066+2*$E$2+1,2*$E$2+1),3)))</f>
        <v>Player 14</v>
      </c>
      <c r="D2066" s="3" t="str">
        <f ca="1" t="shared" si="52"/>
        <v>Player 24</v>
      </c>
      <c r="E2066" s="3"/>
      <c r="F2066" s="3"/>
      <c r="G2066">
        <f>1+MOD(A2066+D2060-2,2*$E$2+1)</f>
        <v>16</v>
      </c>
    </row>
    <row r="2067" spans="1:7" ht="12.75">
      <c r="A2067" s="3">
        <v>4</v>
      </c>
      <c r="B2067" s="4">
        <f t="shared" si="53"/>
        <v>17</v>
      </c>
      <c r="C2067" s="4" t="str">
        <f ca="1">IF(G2067=$E$2+1,D2061,INDIRECT(ADDRESS(4+MOD(IF(G2067&lt;$E$2+1,G2067,$E$2+$E$2+2-G2067)-A2067+2*$E$2+1,2*$E$2+1),3)))</f>
        <v>Player 14</v>
      </c>
      <c r="D2067" s="3" t="str">
        <f ca="1" t="shared" si="52"/>
        <v>Player 22</v>
      </c>
      <c r="E2067" s="3"/>
      <c r="F2067" s="3"/>
      <c r="G2067">
        <f>1+MOD(A2067+D2060-2,2*$E$2+1)</f>
        <v>17</v>
      </c>
    </row>
    <row r="2068" spans="1:7" ht="12.75">
      <c r="A2068" s="3">
        <v>5</v>
      </c>
      <c r="B2068" s="4">
        <f t="shared" si="53"/>
        <v>18</v>
      </c>
      <c r="C2068" s="4" t="str">
        <f ca="1">IF(G2068=$E$2+1,D2061,INDIRECT(ADDRESS(4+MOD(IF(G2068&lt;$E$2+1,G2068,$E$2+$E$2+2-G2068)-A2068+2*$E$2+1,2*$E$2+1),3)))</f>
        <v>Player 14</v>
      </c>
      <c r="D2068" s="3" t="str">
        <f ca="1" t="shared" si="52"/>
        <v>Player 20</v>
      </c>
      <c r="E2068" s="3"/>
      <c r="F2068" s="3"/>
      <c r="G2068">
        <f>1+MOD(A2068+D2060-2,2*$E$2+1)</f>
        <v>18</v>
      </c>
    </row>
    <row r="2069" spans="1:7" ht="12.75">
      <c r="A2069" s="3">
        <v>6</v>
      </c>
      <c r="B2069" s="4">
        <f t="shared" si="53"/>
        <v>19</v>
      </c>
      <c r="C2069" s="4" t="str">
        <f ca="1">IF(G2069=$E$2+1,D2061,INDIRECT(ADDRESS(4+MOD(IF(G2069&lt;$E$2+1,G2069,$E$2+$E$2+2-G2069)-A2069+2*$E$2+1,2*$E$2+1),3)))</f>
        <v>Player 14</v>
      </c>
      <c r="D2069" s="3" t="str">
        <f ca="1" t="shared" si="52"/>
        <v>Player 18</v>
      </c>
      <c r="E2069" s="3"/>
      <c r="F2069" s="3"/>
      <c r="G2069">
        <f>1+MOD(A2069+D2060-2,2*$E$2+1)</f>
        <v>19</v>
      </c>
    </row>
    <row r="2070" spans="1:7" ht="12.75">
      <c r="A2070" s="3">
        <v>7</v>
      </c>
      <c r="B2070" s="4">
        <f t="shared" si="53"/>
        <v>20</v>
      </c>
      <c r="C2070" s="4" t="str">
        <f ca="1">IF(G2070=$E$2+1,D2061,INDIRECT(ADDRESS(4+MOD(IF(G2070&lt;$E$2+1,G2070,$E$2+$E$2+2-G2070)-A2070+2*$E$2+1,2*$E$2+1),3)))</f>
        <v>Player 14</v>
      </c>
      <c r="D2070" s="3" t="str">
        <f ca="1" t="shared" si="52"/>
        <v>Player 16</v>
      </c>
      <c r="E2070" s="3"/>
      <c r="F2070" s="3"/>
      <c r="G2070">
        <f>1+MOD(A2070+D2060-2,2*$E$2+1)</f>
        <v>20</v>
      </c>
    </row>
    <row r="2071" spans="1:7" ht="12.75">
      <c r="A2071" s="3">
        <v>8</v>
      </c>
      <c r="B2071" s="4">
        <f t="shared" si="53"/>
        <v>0</v>
      </c>
      <c r="C2071" s="4" t="str">
        <f ca="1">IF(G2071=$E$2+1,D2061,INDIRECT(ADDRESS(4+MOD(IF(G2071&lt;$E$2+1,G2071,$E$2+$E$2+2-G2071)-A2071+2*$E$2+1,2*$E$2+1),3)))</f>
        <v>Player 14</v>
      </c>
      <c r="D2071" s="3" t="str">
        <f ca="1" t="shared" si="52"/>
        <v>Rest</v>
      </c>
      <c r="E2071" s="3"/>
      <c r="F2071" s="3"/>
      <c r="G2071">
        <f>1+MOD(A2071+D2060-2,2*$E$2+1)</f>
        <v>21</v>
      </c>
    </row>
    <row r="2072" spans="1:7" ht="12.75">
      <c r="A2072" s="3">
        <v>9</v>
      </c>
      <c r="B2072" s="4">
        <f t="shared" si="53"/>
        <v>20</v>
      </c>
      <c r="C2072" s="4" t="str">
        <f ca="1">IF(G2072=$E$2+1,D2061,INDIRECT(ADDRESS(4+MOD(IF(G2072&lt;$E$2+1,G2072,$E$2+$E$2+2-G2072)-A2072+2*$E$2+1,2*$E$2+1),3)))</f>
        <v>Player 12</v>
      </c>
      <c r="D2072" s="3" t="str">
        <f ca="1" t="shared" si="52"/>
        <v>Player 14</v>
      </c>
      <c r="E2072" s="3"/>
      <c r="F2072" s="3"/>
      <c r="G2072">
        <f>1+MOD(A2072+D2060-2,2*$E$2+1)</f>
        <v>22</v>
      </c>
    </row>
    <row r="2073" spans="1:7" ht="12.75">
      <c r="A2073" s="3">
        <v>10</v>
      </c>
      <c r="B2073" s="4">
        <f t="shared" si="53"/>
        <v>19</v>
      </c>
      <c r="C2073" s="4" t="str">
        <f ca="1">IF(G2073=$E$2+1,D2061,INDIRECT(ADDRESS(4+MOD(IF(G2073&lt;$E$2+1,G2073,$E$2+$E$2+2-G2073)-A2073+2*$E$2+1,2*$E$2+1),3)))</f>
        <v>Player 10</v>
      </c>
      <c r="D2073" s="3" t="str">
        <f ca="1" t="shared" si="52"/>
        <v>Player 14</v>
      </c>
      <c r="E2073" s="3"/>
      <c r="F2073" s="3"/>
      <c r="G2073">
        <f>1+MOD(A2073+D2060-2,2*$E$2+1)</f>
        <v>23</v>
      </c>
    </row>
    <row r="2074" spans="1:7" ht="12.75">
      <c r="A2074" s="3">
        <v>11</v>
      </c>
      <c r="B2074" s="4">
        <f t="shared" si="53"/>
        <v>18</v>
      </c>
      <c r="C2074" s="4" t="str">
        <f ca="1">IF(G2074=$E$2+1,D2061,INDIRECT(ADDRESS(4+MOD(IF(G2074&lt;$E$2+1,G2074,$E$2+$E$2+2-G2074)-A2074+2*$E$2+1,2*$E$2+1),3)))</f>
        <v>Player 8</v>
      </c>
      <c r="D2074" s="3" t="str">
        <f ca="1" t="shared" si="52"/>
        <v>Player 14</v>
      </c>
      <c r="E2074" s="3"/>
      <c r="F2074" s="3"/>
      <c r="G2074">
        <f>1+MOD(A2074+D2060-2,2*$E$2+1)</f>
        <v>24</v>
      </c>
    </row>
    <row r="2075" spans="1:7" ht="12.75">
      <c r="A2075" s="3">
        <v>12</v>
      </c>
      <c r="B2075" s="4">
        <f t="shared" si="53"/>
        <v>17</v>
      </c>
      <c r="C2075" s="4" t="str">
        <f ca="1">IF(G2075=$E$2+1,D2061,INDIRECT(ADDRESS(4+MOD(IF(G2075&lt;$E$2+1,G2075,$E$2+$E$2+2-G2075)-A2075+2*$E$2+1,2*$E$2+1),3)))</f>
        <v>Player 6</v>
      </c>
      <c r="D2075" s="3" t="str">
        <f ca="1" t="shared" si="52"/>
        <v>Player 14</v>
      </c>
      <c r="E2075" s="3"/>
      <c r="F2075" s="3"/>
      <c r="G2075">
        <f>1+MOD(A2075+D2060-2,2*$E$2+1)</f>
        <v>25</v>
      </c>
    </row>
    <row r="2076" spans="1:7" ht="12.75">
      <c r="A2076" s="3">
        <v>13</v>
      </c>
      <c r="B2076" s="4">
        <f t="shared" si="53"/>
        <v>16</v>
      </c>
      <c r="C2076" s="4" t="str">
        <f ca="1">IF(G2076=$E$2+1,D2061,INDIRECT(ADDRESS(4+MOD(IF(G2076&lt;$E$2+1,G2076,$E$2+$E$2+2-G2076)-A2076+2*$E$2+1,2*$E$2+1),3)))</f>
        <v>Player 4</v>
      </c>
      <c r="D2076" s="3" t="str">
        <f ca="1" t="shared" si="52"/>
        <v>Player 14</v>
      </c>
      <c r="E2076" s="3"/>
      <c r="F2076" s="3"/>
      <c r="G2076">
        <f>1+MOD(A2076+D2060-2,2*$E$2+1)</f>
        <v>26</v>
      </c>
    </row>
    <row r="2077" spans="1:7" ht="12.75">
      <c r="A2077" s="3">
        <v>14</v>
      </c>
      <c r="B2077" s="4">
        <f t="shared" si="53"/>
        <v>15</v>
      </c>
      <c r="C2077" s="4" t="str">
        <f ca="1">IF(G2077=$E$2+1,D2061,INDIRECT(ADDRESS(4+MOD(IF(G2077&lt;$E$2+1,G2077,$E$2+$E$2+2-G2077)-A2077+2*$E$2+1,2*$E$2+1),3)))</f>
        <v>Player 2</v>
      </c>
      <c r="D2077" s="3" t="str">
        <f ca="1" t="shared" si="52"/>
        <v>Player 14</v>
      </c>
      <c r="E2077" s="3"/>
      <c r="F2077" s="3"/>
      <c r="G2077">
        <f>1+MOD(A2077+D2060-2,2*$E$2+1)</f>
        <v>27</v>
      </c>
    </row>
    <row r="2078" spans="1:7" ht="12.75">
      <c r="A2078" s="3">
        <v>15</v>
      </c>
      <c r="B2078" s="4">
        <f t="shared" si="53"/>
        <v>14</v>
      </c>
      <c r="C2078" s="4" t="str">
        <f ca="1">IF(G2078=$E$2+1,D2061,INDIRECT(ADDRESS(4+MOD(IF(G2078&lt;$E$2+1,G2078,$E$2+$E$2+2-G2078)-A2078+2*$E$2+1,2*$E$2+1),3)))</f>
        <v>Player 41 or Rest</v>
      </c>
      <c r="D2078" s="3" t="str">
        <f ca="1" t="shared" si="52"/>
        <v>Player 14</v>
      </c>
      <c r="E2078" s="3"/>
      <c r="F2078" s="3"/>
      <c r="G2078">
        <f>1+MOD(A2078+D2060-2,2*$E$2+1)</f>
        <v>28</v>
      </c>
    </row>
    <row r="2079" spans="1:7" ht="12.75">
      <c r="A2079" s="3">
        <v>16</v>
      </c>
      <c r="B2079" s="4">
        <f t="shared" si="53"/>
        <v>13</v>
      </c>
      <c r="C2079" s="4" t="str">
        <f ca="1">IF(G2079=$E$2+1,D2061,INDIRECT(ADDRESS(4+MOD(IF(G2079&lt;$E$2+1,G2079,$E$2+$E$2+2-G2079)-A2079+2*$E$2+1,2*$E$2+1),3)))</f>
        <v>Player 39</v>
      </c>
      <c r="D2079" s="3" t="str">
        <f ca="1" t="shared" si="52"/>
        <v>Player 14</v>
      </c>
      <c r="E2079" s="3"/>
      <c r="F2079" s="3"/>
      <c r="G2079">
        <f>1+MOD(A2079+D2060-2,2*$E$2+1)</f>
        <v>29</v>
      </c>
    </row>
    <row r="2080" spans="1:7" ht="12.75">
      <c r="A2080" s="3">
        <v>17</v>
      </c>
      <c r="B2080" s="4">
        <f t="shared" si="53"/>
        <v>12</v>
      </c>
      <c r="C2080" s="4" t="str">
        <f ca="1">IF(G2080=$E$2+1,D2061,INDIRECT(ADDRESS(4+MOD(IF(G2080&lt;$E$2+1,G2080,$E$2+$E$2+2-G2080)-A2080+2*$E$2+1,2*$E$2+1),3)))</f>
        <v>Player 37</v>
      </c>
      <c r="D2080" s="3" t="str">
        <f ca="1" t="shared" si="52"/>
        <v>Player 14</v>
      </c>
      <c r="E2080" s="3"/>
      <c r="F2080" s="3"/>
      <c r="G2080">
        <f>1+MOD(A2080+D2060-2,2*$E$2+1)</f>
        <v>30</v>
      </c>
    </row>
    <row r="2081" spans="1:7" ht="12.75">
      <c r="A2081" s="3">
        <v>18</v>
      </c>
      <c r="B2081" s="4">
        <f t="shared" si="53"/>
        <v>11</v>
      </c>
      <c r="C2081" s="4" t="str">
        <f ca="1">IF(G2081=$E$2+1,D2061,INDIRECT(ADDRESS(4+MOD(IF(G2081&lt;$E$2+1,G2081,$E$2+$E$2+2-G2081)-A2081+2*$E$2+1,2*$E$2+1),3)))</f>
        <v>Player 35</v>
      </c>
      <c r="D2081" s="3" t="str">
        <f ca="1" t="shared" si="52"/>
        <v>Player 14</v>
      </c>
      <c r="E2081" s="3"/>
      <c r="F2081" s="3"/>
      <c r="G2081">
        <f>1+MOD(A2081+D2060-2,2*$E$2+1)</f>
        <v>31</v>
      </c>
    </row>
    <row r="2082" spans="1:7" ht="12.75">
      <c r="A2082" s="3">
        <v>19</v>
      </c>
      <c r="B2082" s="4">
        <f t="shared" si="53"/>
        <v>10</v>
      </c>
      <c r="C2082" s="4" t="str">
        <f ca="1">IF(G2082=$E$2+1,D2061,INDIRECT(ADDRESS(4+MOD(IF(G2082&lt;$E$2+1,G2082,$E$2+$E$2+2-G2082)-A2082+2*$E$2+1,2*$E$2+1),3)))</f>
        <v>Player 33</v>
      </c>
      <c r="D2082" s="3" t="str">
        <f ca="1" t="shared" si="52"/>
        <v>Player 14</v>
      </c>
      <c r="E2082" s="3"/>
      <c r="F2082" s="3"/>
      <c r="G2082">
        <f>1+MOD(A2082+D2060-2,2*$E$2+1)</f>
        <v>32</v>
      </c>
    </row>
    <row r="2083" spans="1:7" ht="12.75">
      <c r="A2083" s="3">
        <v>20</v>
      </c>
      <c r="B2083" s="4">
        <f t="shared" si="53"/>
        <v>9</v>
      </c>
      <c r="C2083" s="4" t="str">
        <f ca="1">IF(G2083=$E$2+1,D2061,INDIRECT(ADDRESS(4+MOD(IF(G2083&lt;$E$2+1,G2083,$E$2+$E$2+2-G2083)-A2083+2*$E$2+1,2*$E$2+1),3)))</f>
        <v>Player 31</v>
      </c>
      <c r="D2083" s="3" t="str">
        <f ca="1" t="shared" si="52"/>
        <v>Player 14</v>
      </c>
      <c r="E2083" s="3"/>
      <c r="F2083" s="3"/>
      <c r="G2083">
        <f>1+MOD(A2083+D2060-2,2*$E$2+1)</f>
        <v>33</v>
      </c>
    </row>
    <row r="2084" spans="1:7" ht="12.75">
      <c r="A2084" s="3">
        <v>21</v>
      </c>
      <c r="B2084" s="4">
        <f t="shared" si="53"/>
        <v>8</v>
      </c>
      <c r="C2084" s="4" t="str">
        <f ca="1">IF(G2084=$E$2+1,D2061,INDIRECT(ADDRESS(4+MOD(IF(G2084&lt;$E$2+1,G2084,$E$2+$E$2+2-G2084)-A2084+2*$E$2+1,2*$E$2+1),3)))</f>
        <v>Player 29</v>
      </c>
      <c r="D2084" s="3" t="str">
        <f ca="1" t="shared" si="52"/>
        <v>Player 14</v>
      </c>
      <c r="E2084" s="3"/>
      <c r="F2084" s="3"/>
      <c r="G2084">
        <f>1+MOD(A2084+D2060-2,2*$E$2+1)</f>
        <v>34</v>
      </c>
    </row>
    <row r="2085" spans="1:7" ht="12.75">
      <c r="A2085" s="3">
        <v>22</v>
      </c>
      <c r="B2085" s="4">
        <f>IF(G2085=$E$2+1,0,IF(G2085&lt;$E$2+1,G2085,$E$2+$E$2+2-G2085))</f>
        <v>7</v>
      </c>
      <c r="C2085" s="4" t="str">
        <f ca="1">IF(G2085=$E$2+1,D2061,INDIRECT(ADDRESS(4+MOD(IF(G2085&lt;$E$2+1,G2085,$E$2+$E$2+2-G2085)-A2085+2*$E$2+1,2*$E$2+1),3)))</f>
        <v>Player 27</v>
      </c>
      <c r="D2085" s="3" t="str">
        <f ca="1" t="shared" si="52"/>
        <v>Player 14</v>
      </c>
      <c r="E2085" s="3"/>
      <c r="F2085" s="3"/>
      <c r="G2085">
        <f>1+MOD(A2085+D2060-2,2*$E$2+1)</f>
        <v>35</v>
      </c>
    </row>
    <row r="2086" spans="1:7" ht="12.75">
      <c r="A2086" s="3">
        <v>23</v>
      </c>
      <c r="B2086" s="4">
        <f>IF(G2086=$E$2+1,0,IF(G2086&lt;$E$2+1,G2086,$E$2+$E$2+2-G2086))</f>
        <v>6</v>
      </c>
      <c r="C2086" s="4" t="str">
        <f ca="1">IF(G2086=$E$2+1,D2061,INDIRECT(ADDRESS(4+MOD(IF(G2086&lt;$E$2+1,G2086,$E$2+$E$2+2-G2086)-A2086+2*$E$2+1,2*$E$2+1),3)))</f>
        <v>Player 25</v>
      </c>
      <c r="D2086" s="3" t="str">
        <f ca="1" t="shared" si="52"/>
        <v>Player 14</v>
      </c>
      <c r="E2086" s="3"/>
      <c r="F2086" s="3"/>
      <c r="G2086">
        <f>1+MOD(A2086+D2060-2,2*$E$2+1)</f>
        <v>36</v>
      </c>
    </row>
    <row r="2087" spans="1:7" ht="12.75">
      <c r="A2087" s="3">
        <v>24</v>
      </c>
      <c r="B2087" s="4">
        <f aca="true" t="shared" si="54" ref="B2087:B2104">IF(G2087=$E$2+1,0,IF(G2087&lt;$E$2+1,G2087,$E$2+$E$2+2-G2087))</f>
        <v>5</v>
      </c>
      <c r="C2087" s="4" t="str">
        <f ca="1">IF(G2087=$E$2+1,D2061,INDIRECT(ADDRESS(4+MOD(IF(G2087&lt;$E$2+1,G2087,$E$2+$E$2+2-G2087)-A2087+2*$E$2+1,2*$E$2+1),3)))</f>
        <v>Player 23</v>
      </c>
      <c r="D2087" s="3" t="str">
        <f ca="1" t="shared" si="52"/>
        <v>Player 14</v>
      </c>
      <c r="E2087" s="3"/>
      <c r="F2087" s="3"/>
      <c r="G2087">
        <f>1+MOD(A2087+D2060-2,2*$E$2+1)</f>
        <v>37</v>
      </c>
    </row>
    <row r="2088" spans="1:7" ht="12.75">
      <c r="A2088" s="3">
        <v>25</v>
      </c>
      <c r="B2088" s="4">
        <f t="shared" si="54"/>
        <v>4</v>
      </c>
      <c r="C2088" s="4" t="str">
        <f ca="1">IF(G2088=$E$2+1,D2061,INDIRECT(ADDRESS(4+MOD(IF(G2088&lt;$E$2+1,G2088,$E$2+$E$2+2-G2088)-A2088+2*$E$2+1,2*$E$2+1),3)))</f>
        <v>Player 21</v>
      </c>
      <c r="D2088" s="3" t="str">
        <f ca="1" t="shared" si="52"/>
        <v>Player 14</v>
      </c>
      <c r="E2088" s="3"/>
      <c r="F2088" s="3"/>
      <c r="G2088">
        <f>1+MOD(A2088+D2060-2,2*$E$2+1)</f>
        <v>38</v>
      </c>
    </row>
    <row r="2089" spans="1:7" ht="12.75">
      <c r="A2089" s="3">
        <v>26</v>
      </c>
      <c r="B2089" s="4">
        <f t="shared" si="54"/>
        <v>3</v>
      </c>
      <c r="C2089" s="4" t="str">
        <f ca="1">IF(G2089=$E$2+1,D2061,INDIRECT(ADDRESS(4+MOD(IF(G2089&lt;$E$2+1,G2089,$E$2+$E$2+2-G2089)-A2089+2*$E$2+1,2*$E$2+1),3)))</f>
        <v>Player 19</v>
      </c>
      <c r="D2089" s="3" t="str">
        <f ca="1" t="shared" si="52"/>
        <v>Player 14</v>
      </c>
      <c r="E2089" s="3"/>
      <c r="F2089" s="3"/>
      <c r="G2089">
        <f>1+MOD(A2089+D2060-2,2*$E$2+1)</f>
        <v>39</v>
      </c>
    </row>
    <row r="2090" spans="1:7" ht="12.75">
      <c r="A2090" s="3">
        <v>27</v>
      </c>
      <c r="B2090" s="4">
        <f t="shared" si="54"/>
        <v>2</v>
      </c>
      <c r="C2090" s="4" t="str">
        <f ca="1">IF(G2090=$E$2+1,D2061,INDIRECT(ADDRESS(4+MOD(IF(G2090&lt;$E$2+1,G2090,$E$2+$E$2+2-G2090)-A2090+2*$E$2+1,2*$E$2+1),3)))</f>
        <v>Player 17</v>
      </c>
      <c r="D2090" s="3" t="str">
        <f ca="1" t="shared" si="52"/>
        <v>Player 14</v>
      </c>
      <c r="E2090" s="3"/>
      <c r="F2090" s="3"/>
      <c r="G2090">
        <f>1+MOD(A2090+D2060-2,2*$E$2+1)</f>
        <v>40</v>
      </c>
    </row>
    <row r="2091" spans="1:7" ht="12.75">
      <c r="A2091" s="3">
        <v>28</v>
      </c>
      <c r="B2091" s="4">
        <f t="shared" si="54"/>
        <v>1</v>
      </c>
      <c r="C2091" s="4" t="str">
        <f ca="1">IF(G2091=$E$2+1,D2061,INDIRECT(ADDRESS(4+MOD(IF(G2091&lt;$E$2+1,G2091,$E$2+$E$2+2-G2091)-A2091+2*$E$2+1,2*$E$2+1),3)))</f>
        <v>Player 15</v>
      </c>
      <c r="D2091" s="3" t="str">
        <f ca="1" t="shared" si="52"/>
        <v>Player 14</v>
      </c>
      <c r="E2091" s="3"/>
      <c r="F2091" s="3"/>
      <c r="G2091">
        <f>1+MOD(A2091+D2060-2,2*$E$2+1)</f>
        <v>41</v>
      </c>
    </row>
    <row r="2092" spans="1:7" ht="12.75">
      <c r="A2092" s="3">
        <v>29</v>
      </c>
      <c r="B2092" s="4">
        <f t="shared" si="54"/>
        <v>1</v>
      </c>
      <c r="C2092" s="4" t="str">
        <f ca="1">IF(G2092=$E$2+1,D2061,INDIRECT(ADDRESS(4+MOD(IF(G2092&lt;$E$2+1,G2092,$E$2+$E$2+2-G2092)-A2092+2*$E$2+1,2*$E$2+1),3)))</f>
        <v>Player 14</v>
      </c>
      <c r="D2092" s="3" t="str">
        <f ca="1" t="shared" si="52"/>
        <v>Player 13</v>
      </c>
      <c r="E2092" s="3"/>
      <c r="F2092" s="3"/>
      <c r="G2092">
        <f>1+MOD(A2092+D2060-2,2*$E$2+1)</f>
        <v>1</v>
      </c>
    </row>
    <row r="2093" spans="1:7" ht="12.75">
      <c r="A2093" s="3">
        <v>30</v>
      </c>
      <c r="B2093" s="4">
        <f t="shared" si="54"/>
        <v>2</v>
      </c>
      <c r="C2093" s="4" t="str">
        <f ca="1">IF(G2093=$E$2+1,D2061,INDIRECT(ADDRESS(4+MOD(IF(G2093&lt;$E$2+1,G2093,$E$2+$E$2+2-G2093)-A2093+2*$E$2+1,2*$E$2+1),3)))</f>
        <v>Player 14</v>
      </c>
      <c r="D2093" s="3" t="str">
        <f ca="1">IF(G2093=$E$2+1,$F$3,INDIRECT(ADDRESS(4+MOD(IF(G2093&lt;$E$2+1,$E$2+$E$2+2-G2093,G2093)-A2093+2*$E$2+1,2*$E$2+1),3)))</f>
        <v>Player 11</v>
      </c>
      <c r="E2093" s="3"/>
      <c r="F2093" s="3"/>
      <c r="G2093">
        <f>1+MOD(A2093+D2060-2,2*$E$2+1)</f>
        <v>2</v>
      </c>
    </row>
    <row r="2094" spans="1:7" ht="12.75">
      <c r="A2094" s="3">
        <v>31</v>
      </c>
      <c r="B2094" s="4">
        <f t="shared" si="54"/>
        <v>3</v>
      </c>
      <c r="C2094" s="4" t="str">
        <f ca="1">IF(G2094=$E$2+1,D2061,INDIRECT(ADDRESS(4+MOD(IF(G2094&lt;$E$2+1,G2094,$E$2+$E$2+2-G2094)-A2094+2*$E$2+1,2*$E$2+1),3)))</f>
        <v>Player 14</v>
      </c>
      <c r="D2094" s="3" t="str">
        <f ca="1">IF(G2094=$E$2+1,$F$3,INDIRECT(ADDRESS(4+MOD(IF(G2094&lt;$E$2+1,$E$2+$E$2+2-G2094,G2094)-A2094+2*$E$2+1,2*$E$2+1),3)))</f>
        <v>Player 9</v>
      </c>
      <c r="E2094" s="3"/>
      <c r="F2094" s="3"/>
      <c r="G2094">
        <f>1+MOD(A2094+D2060-2,2*$E$2+1)</f>
        <v>3</v>
      </c>
    </row>
    <row r="2095" spans="1:7" ht="12.75">
      <c r="A2095" s="3">
        <v>32</v>
      </c>
      <c r="B2095" s="4">
        <f t="shared" si="54"/>
        <v>4</v>
      </c>
      <c r="C2095" s="4" t="str">
        <f ca="1">IF(G2095=$E$2+1,D2061,INDIRECT(ADDRESS(4+MOD(IF(G2095&lt;$E$2+1,G2095,$E$2+$E$2+2-G2095)-A2095+2*$E$2+1,2*$E$2+1),3)))</f>
        <v>Player 14</v>
      </c>
      <c r="D2095" s="3" t="str">
        <f aca="true" ca="1" t="shared" si="55" ref="D2095:D2104">IF(G2095=$E$2+1,$F$3,INDIRECT(ADDRESS(4+MOD(IF(G2095&lt;$E$2+1,$E$2+$E$2+2-G2095,G2095)-A2095+2*$E$2+1,2*$E$2+1),3)))</f>
        <v>Player 7</v>
      </c>
      <c r="E2095" s="3"/>
      <c r="F2095" s="3"/>
      <c r="G2095">
        <f>1+MOD(A2095+D2060-2,2*$E$2+1)</f>
        <v>4</v>
      </c>
    </row>
    <row r="2096" spans="1:7" ht="12.75">
      <c r="A2096" s="3">
        <v>33</v>
      </c>
      <c r="B2096" s="4">
        <f t="shared" si="54"/>
        <v>5</v>
      </c>
      <c r="C2096" s="4" t="str">
        <f ca="1">IF(G2096=$E$2+1,D2061,INDIRECT(ADDRESS(4+MOD(IF(G2096&lt;$E$2+1,G2096,$E$2+$E$2+2-G2096)-A2096+2*$E$2+1,2*$E$2+1),3)))</f>
        <v>Player 14</v>
      </c>
      <c r="D2096" s="3" t="str">
        <f ca="1" t="shared" si="55"/>
        <v>Player 5</v>
      </c>
      <c r="E2096" s="3"/>
      <c r="F2096" s="3"/>
      <c r="G2096">
        <f>1+MOD(A2096+D2060-2,2*$E$2+1)</f>
        <v>5</v>
      </c>
    </row>
    <row r="2097" spans="1:7" ht="12.75">
      <c r="A2097" s="3">
        <v>34</v>
      </c>
      <c r="B2097" s="4">
        <f t="shared" si="54"/>
        <v>6</v>
      </c>
      <c r="C2097" s="4" t="str">
        <f ca="1">IF(G2097=$E$2+1,D2061,INDIRECT(ADDRESS(4+MOD(IF(G2097&lt;$E$2+1,G2097,$E$2+$E$2+2-G2097)-A2097+2*$E$2+1,2*$E$2+1),3)))</f>
        <v>Player 14</v>
      </c>
      <c r="D2097" s="3" t="str">
        <f ca="1" t="shared" si="55"/>
        <v>Player 3</v>
      </c>
      <c r="E2097" s="3"/>
      <c r="F2097" s="3"/>
      <c r="G2097">
        <f>1+MOD(A2097+D2060-2,2*$E$2+1)</f>
        <v>6</v>
      </c>
    </row>
    <row r="2098" spans="1:7" ht="12.75">
      <c r="A2098" s="3">
        <v>35</v>
      </c>
      <c r="B2098" s="4">
        <f t="shared" si="54"/>
        <v>7</v>
      </c>
      <c r="C2098" s="4" t="str">
        <f ca="1">IF(G2098=$E$2+1,D2061,INDIRECT(ADDRESS(4+MOD(IF(G2098&lt;$E$2+1,G2098,$E$2+$E$2+2-G2098)-A2098+2*$E$2+1,2*$E$2+1),3)))</f>
        <v>Player 14</v>
      </c>
      <c r="D2098" s="3" t="str">
        <f ca="1" t="shared" si="55"/>
        <v>Player 1</v>
      </c>
      <c r="E2098" s="3"/>
      <c r="F2098" s="3"/>
      <c r="G2098">
        <f>1+MOD(A2098+D2060-2,2*$E$2+1)</f>
        <v>7</v>
      </c>
    </row>
    <row r="2099" spans="1:7" ht="12.75">
      <c r="A2099" s="3">
        <v>36</v>
      </c>
      <c r="B2099" s="4">
        <f t="shared" si="54"/>
        <v>8</v>
      </c>
      <c r="C2099" s="4" t="str">
        <f ca="1">IF(G2099=$E$2+1,D2061,INDIRECT(ADDRESS(4+MOD(IF(G2099&lt;$E$2+1,G2099,$E$2+$E$2+2-G2099)-A2099+2*$E$2+1,2*$E$2+1),3)))</f>
        <v>Player 14</v>
      </c>
      <c r="D2099" s="3" t="str">
        <f ca="1" t="shared" si="55"/>
        <v>Player 40</v>
      </c>
      <c r="E2099" s="3"/>
      <c r="F2099" s="3"/>
      <c r="G2099">
        <f>1+MOD(A2099+D2060-2,2*$E$2+1)</f>
        <v>8</v>
      </c>
    </row>
    <row r="2100" spans="1:7" ht="12.75">
      <c r="A2100" s="3">
        <v>37</v>
      </c>
      <c r="B2100" s="4">
        <f t="shared" si="54"/>
        <v>9</v>
      </c>
      <c r="C2100" s="4" t="str">
        <f ca="1">IF(G2100=$E$2+1,D2061,INDIRECT(ADDRESS(4+MOD(IF(G2100&lt;$E$2+1,G2100,$E$2+$E$2+2-G2100)-A2100+2*$E$2+1,2*$E$2+1),3)))</f>
        <v>Player 14</v>
      </c>
      <c r="D2100" s="3" t="str">
        <f ca="1" t="shared" si="55"/>
        <v>Player 38</v>
      </c>
      <c r="E2100" s="3"/>
      <c r="F2100" s="3"/>
      <c r="G2100">
        <f>1+MOD(A2100+D2060-2,2*$E$2+1)</f>
        <v>9</v>
      </c>
    </row>
    <row r="2101" spans="1:7" ht="12.75">
      <c r="A2101" s="3">
        <v>38</v>
      </c>
      <c r="B2101" s="4">
        <f t="shared" si="54"/>
        <v>10</v>
      </c>
      <c r="C2101" s="4" t="str">
        <f ca="1">IF(G2101=$E$2+1,D2061,INDIRECT(ADDRESS(4+MOD(IF(G2101&lt;$E$2+1,G2101,$E$2+$E$2+2-G2101)-A2101+2*$E$2+1,2*$E$2+1),3)))</f>
        <v>Player 14</v>
      </c>
      <c r="D2101" s="3" t="str">
        <f ca="1" t="shared" si="55"/>
        <v>Player 36</v>
      </c>
      <c r="E2101" s="3"/>
      <c r="F2101" s="3"/>
      <c r="G2101">
        <f>1+MOD(A2101+D2060-2,2*$E$2+1)</f>
        <v>10</v>
      </c>
    </row>
    <row r="2102" spans="1:7" ht="12.75">
      <c r="A2102" s="3">
        <v>39</v>
      </c>
      <c r="B2102" s="4">
        <f t="shared" si="54"/>
        <v>11</v>
      </c>
      <c r="C2102" s="4" t="str">
        <f ca="1">IF(G2102=$E$2+1,D2061,INDIRECT(ADDRESS(4+MOD(IF(G2102&lt;$E$2+1,G2102,$E$2+$E$2+2-G2102)-A2102+2*$E$2+1,2*$E$2+1),3)))</f>
        <v>Player 14</v>
      </c>
      <c r="D2102" s="3" t="str">
        <f ca="1" t="shared" si="55"/>
        <v>Player 34</v>
      </c>
      <c r="E2102" s="3"/>
      <c r="F2102" s="3"/>
      <c r="G2102">
        <f>1+MOD(A2102+D2060-2,2*$E$2+1)</f>
        <v>11</v>
      </c>
    </row>
    <row r="2103" spans="1:7" ht="12.75">
      <c r="A2103" s="3">
        <v>40</v>
      </c>
      <c r="B2103" s="4">
        <f t="shared" si="54"/>
        <v>12</v>
      </c>
      <c r="C2103" s="4" t="str">
        <f ca="1">IF(G2103=$E$2+1,D2061,INDIRECT(ADDRESS(4+MOD(IF(G2103&lt;$E$2+1,G2103,$E$2+$E$2+2-G2103)-A2103+2*$E$2+1,2*$E$2+1),3)))</f>
        <v>Player 14</v>
      </c>
      <c r="D2103" s="3" t="str">
        <f ca="1" t="shared" si="55"/>
        <v>Player 32</v>
      </c>
      <c r="E2103" s="3"/>
      <c r="F2103" s="3"/>
      <c r="G2103">
        <f>1+MOD(A2103+D2060-2,2*$E$2+1)</f>
        <v>12</v>
      </c>
    </row>
    <row r="2104" spans="1:7" ht="12.75">
      <c r="A2104" s="3">
        <v>41</v>
      </c>
      <c r="B2104" s="4">
        <f t="shared" si="54"/>
        <v>13</v>
      </c>
      <c r="C2104" s="4" t="str">
        <f ca="1">IF(G2104=$E$2+1,D2061,INDIRECT(ADDRESS(4+MOD(IF(G2104&lt;$E$2+1,G2104,$E$2+$E$2+2-G2104)-A2104+2*$E$2+1,2*$E$2+1),3)))</f>
        <v>Player 14</v>
      </c>
      <c r="D2104" s="3" t="str">
        <f ca="1" t="shared" si="55"/>
        <v>Player 30</v>
      </c>
      <c r="E2104" s="3"/>
      <c r="F2104" s="3"/>
      <c r="G2104">
        <f>1+MOD(A2104+D2060-2,2*$E$2+1)</f>
        <v>13</v>
      </c>
    </row>
    <row r="2113" spans="1:6" ht="12.75">
      <c r="A2113" t="s">
        <v>45</v>
      </c>
      <c r="C2113" s="1" t="s">
        <v>46</v>
      </c>
      <c r="D2113" s="2">
        <v>15</v>
      </c>
      <c r="F2113"/>
    </row>
    <row r="2114" spans="3:6" ht="12.75">
      <c r="C2114" s="1" t="s">
        <v>47</v>
      </c>
      <c r="D2114" s="2" t="str">
        <f ca="1">INDIRECT(ADDRESS(3+D2113,3))</f>
        <v>Player 15</v>
      </c>
      <c r="F2114"/>
    </row>
    <row r="2115" ht="12.75">
      <c r="F2115"/>
    </row>
    <row r="2116" spans="1:7" ht="12.75">
      <c r="A2116" s="3" t="s">
        <v>59</v>
      </c>
      <c r="B2116" s="13" t="s">
        <v>5</v>
      </c>
      <c r="C2116" s="4" t="s">
        <v>11</v>
      </c>
      <c r="D2116" s="3" t="s">
        <v>10</v>
      </c>
      <c r="E2116" s="5" t="s">
        <v>3</v>
      </c>
      <c r="F2116" s="3" t="s">
        <v>4</v>
      </c>
      <c r="G2116" t="s">
        <v>48</v>
      </c>
    </row>
    <row r="2117" spans="1:7" ht="12.75">
      <c r="A2117" s="16">
        <v>1</v>
      </c>
      <c r="B2117" s="15">
        <f>IF(G2117=$E$2+1,0,IF(G2117&lt;$E$2+1,G2117,$E$2+$E$2+2-G2117))</f>
        <v>15</v>
      </c>
      <c r="C2117" s="15" t="str">
        <f ca="1">IF(G2117=$E$2+1,D2114,INDIRECT(ADDRESS(4+MOD(IF(G2117&lt;$E$2+1,G2117,$E$2+$E$2+2-G2117)-A2117+2*$E$2+1,2*$E$2+1),3)))</f>
        <v>Player 15</v>
      </c>
      <c r="D2117" s="16" t="str">
        <f aca="true" ca="1" t="shared" si="56" ref="D2117:D2145">IF(G2117=$E$2+1,$F$3,INDIRECT(ADDRESS(4+MOD(IF(G2117&lt;$E$2+1,$E$2+$E$2+2-G2117,G2117)-A2117+2*$E$2+1,2*$E$2+1),3)))</f>
        <v>Player 27</v>
      </c>
      <c r="E2117" s="17"/>
      <c r="F2117" s="16"/>
      <c r="G2117">
        <f>1+MOD(A2117+D2113-2,2*$E$2+1)</f>
        <v>15</v>
      </c>
    </row>
    <row r="2118" spans="1:7" ht="12.75">
      <c r="A2118" s="3">
        <v>2</v>
      </c>
      <c r="B2118" s="4">
        <f aca="true" t="shared" si="57" ref="B2118:B2137">IF(G2118=$E$2+1,0,IF(G2118&lt;$E$2+1,G2118,$E$2+$E$2+2-G2118))</f>
        <v>16</v>
      </c>
      <c r="C2118" s="4" t="str">
        <f ca="1">IF(G2118=$E$2+1,D2114,INDIRECT(ADDRESS(4+MOD(IF(G2118&lt;$E$2+1,G2118,$E$2+$E$2+2-G2118)-A2118+2*$E$2+1,2*$E$2+1),3)))</f>
        <v>Player 15</v>
      </c>
      <c r="D2118" s="3" t="str">
        <f ca="1" t="shared" si="56"/>
        <v>Player 25</v>
      </c>
      <c r="E2118" s="5"/>
      <c r="F2118" s="3"/>
      <c r="G2118">
        <f>1+MOD(A2118+D2113-2,2*$E$2+1)</f>
        <v>16</v>
      </c>
    </row>
    <row r="2119" spans="1:7" ht="12.75">
      <c r="A2119" s="3">
        <v>3</v>
      </c>
      <c r="B2119" s="4">
        <f t="shared" si="57"/>
        <v>17</v>
      </c>
      <c r="C2119" s="4" t="str">
        <f ca="1">IF(G2119=$E$2+1,D2114,INDIRECT(ADDRESS(4+MOD(IF(G2119&lt;$E$2+1,G2119,$E$2+$E$2+2-G2119)-A2119+2*$E$2+1,2*$E$2+1),3)))</f>
        <v>Player 15</v>
      </c>
      <c r="D2119" s="3" t="str">
        <f ca="1" t="shared" si="56"/>
        <v>Player 23</v>
      </c>
      <c r="E2119" s="3"/>
      <c r="F2119" s="3"/>
      <c r="G2119">
        <f>1+MOD(A2119+D2113-2,2*$E$2+1)</f>
        <v>17</v>
      </c>
    </row>
    <row r="2120" spans="1:7" ht="12.75">
      <c r="A2120" s="3">
        <v>4</v>
      </c>
      <c r="B2120" s="4">
        <f t="shared" si="57"/>
        <v>18</v>
      </c>
      <c r="C2120" s="4" t="str">
        <f ca="1">IF(G2120=$E$2+1,D2114,INDIRECT(ADDRESS(4+MOD(IF(G2120&lt;$E$2+1,G2120,$E$2+$E$2+2-G2120)-A2120+2*$E$2+1,2*$E$2+1),3)))</f>
        <v>Player 15</v>
      </c>
      <c r="D2120" s="3" t="str">
        <f ca="1" t="shared" si="56"/>
        <v>Player 21</v>
      </c>
      <c r="E2120" s="3"/>
      <c r="F2120" s="3"/>
      <c r="G2120">
        <f>1+MOD(A2120+D2113-2,2*$E$2+1)</f>
        <v>18</v>
      </c>
    </row>
    <row r="2121" spans="1:7" ht="12.75">
      <c r="A2121" s="3">
        <v>5</v>
      </c>
      <c r="B2121" s="4">
        <f t="shared" si="57"/>
        <v>19</v>
      </c>
      <c r="C2121" s="4" t="str">
        <f ca="1">IF(G2121=$E$2+1,D2114,INDIRECT(ADDRESS(4+MOD(IF(G2121&lt;$E$2+1,G2121,$E$2+$E$2+2-G2121)-A2121+2*$E$2+1,2*$E$2+1),3)))</f>
        <v>Player 15</v>
      </c>
      <c r="D2121" s="3" t="str">
        <f ca="1" t="shared" si="56"/>
        <v>Player 19</v>
      </c>
      <c r="E2121" s="3"/>
      <c r="F2121" s="3"/>
      <c r="G2121">
        <f>1+MOD(A2121+D2113-2,2*$E$2+1)</f>
        <v>19</v>
      </c>
    </row>
    <row r="2122" spans="1:7" ht="12.75">
      <c r="A2122" s="3">
        <v>6</v>
      </c>
      <c r="B2122" s="4">
        <f t="shared" si="57"/>
        <v>20</v>
      </c>
      <c r="C2122" s="4" t="str">
        <f ca="1">IF(G2122=$E$2+1,D2114,INDIRECT(ADDRESS(4+MOD(IF(G2122&lt;$E$2+1,G2122,$E$2+$E$2+2-G2122)-A2122+2*$E$2+1,2*$E$2+1),3)))</f>
        <v>Player 15</v>
      </c>
      <c r="D2122" s="3" t="str">
        <f ca="1" t="shared" si="56"/>
        <v>Player 17</v>
      </c>
      <c r="E2122" s="3"/>
      <c r="F2122" s="3"/>
      <c r="G2122">
        <f>1+MOD(A2122+D2113-2,2*$E$2+1)</f>
        <v>20</v>
      </c>
    </row>
    <row r="2123" spans="1:7" ht="12.75">
      <c r="A2123" s="3">
        <v>7</v>
      </c>
      <c r="B2123" s="4">
        <f t="shared" si="57"/>
        <v>0</v>
      </c>
      <c r="C2123" s="4" t="str">
        <f ca="1">IF(G2123=$E$2+1,D2114,INDIRECT(ADDRESS(4+MOD(IF(G2123&lt;$E$2+1,G2123,$E$2+$E$2+2-G2123)-A2123+2*$E$2+1,2*$E$2+1),3)))</f>
        <v>Player 15</v>
      </c>
      <c r="D2123" s="3" t="str">
        <f ca="1" t="shared" si="56"/>
        <v>Rest</v>
      </c>
      <c r="E2123" s="3"/>
      <c r="F2123" s="3"/>
      <c r="G2123">
        <f>1+MOD(A2123+D2113-2,2*$E$2+1)</f>
        <v>21</v>
      </c>
    </row>
    <row r="2124" spans="1:7" ht="12.75">
      <c r="A2124" s="3">
        <v>8</v>
      </c>
      <c r="B2124" s="4">
        <f t="shared" si="57"/>
        <v>20</v>
      </c>
      <c r="C2124" s="4" t="str">
        <f ca="1">IF(G2124=$E$2+1,D2114,INDIRECT(ADDRESS(4+MOD(IF(G2124&lt;$E$2+1,G2124,$E$2+$E$2+2-G2124)-A2124+2*$E$2+1,2*$E$2+1),3)))</f>
        <v>Player 13</v>
      </c>
      <c r="D2124" s="3" t="str">
        <f ca="1" t="shared" si="56"/>
        <v>Player 15</v>
      </c>
      <c r="E2124" s="3"/>
      <c r="F2124" s="3"/>
      <c r="G2124">
        <f>1+MOD(A2124+D2113-2,2*$E$2+1)</f>
        <v>22</v>
      </c>
    </row>
    <row r="2125" spans="1:7" ht="12.75">
      <c r="A2125" s="3">
        <v>9</v>
      </c>
      <c r="B2125" s="4">
        <f t="shared" si="57"/>
        <v>19</v>
      </c>
      <c r="C2125" s="4" t="str">
        <f ca="1">IF(G2125=$E$2+1,D2114,INDIRECT(ADDRESS(4+MOD(IF(G2125&lt;$E$2+1,G2125,$E$2+$E$2+2-G2125)-A2125+2*$E$2+1,2*$E$2+1),3)))</f>
        <v>Player 11</v>
      </c>
      <c r="D2125" s="3" t="str">
        <f ca="1" t="shared" si="56"/>
        <v>Player 15</v>
      </c>
      <c r="E2125" s="3"/>
      <c r="F2125" s="3"/>
      <c r="G2125">
        <f>1+MOD(A2125+D2113-2,2*$E$2+1)</f>
        <v>23</v>
      </c>
    </row>
    <row r="2126" spans="1:7" ht="12.75">
      <c r="A2126" s="3">
        <v>10</v>
      </c>
      <c r="B2126" s="4">
        <f t="shared" si="57"/>
        <v>18</v>
      </c>
      <c r="C2126" s="4" t="str">
        <f ca="1">IF(G2126=$E$2+1,D2114,INDIRECT(ADDRESS(4+MOD(IF(G2126&lt;$E$2+1,G2126,$E$2+$E$2+2-G2126)-A2126+2*$E$2+1,2*$E$2+1),3)))</f>
        <v>Player 9</v>
      </c>
      <c r="D2126" s="3" t="str">
        <f ca="1" t="shared" si="56"/>
        <v>Player 15</v>
      </c>
      <c r="E2126" s="3"/>
      <c r="F2126" s="3"/>
      <c r="G2126">
        <f>1+MOD(A2126+D2113-2,2*$E$2+1)</f>
        <v>24</v>
      </c>
    </row>
    <row r="2127" spans="1:7" ht="12.75">
      <c r="A2127" s="3">
        <v>11</v>
      </c>
      <c r="B2127" s="4">
        <f t="shared" si="57"/>
        <v>17</v>
      </c>
      <c r="C2127" s="4" t="str">
        <f ca="1">IF(G2127=$E$2+1,D2114,INDIRECT(ADDRESS(4+MOD(IF(G2127&lt;$E$2+1,G2127,$E$2+$E$2+2-G2127)-A2127+2*$E$2+1,2*$E$2+1),3)))</f>
        <v>Player 7</v>
      </c>
      <c r="D2127" s="3" t="str">
        <f ca="1" t="shared" si="56"/>
        <v>Player 15</v>
      </c>
      <c r="E2127" s="3"/>
      <c r="F2127" s="3"/>
      <c r="G2127">
        <f>1+MOD(A2127+D2113-2,2*$E$2+1)</f>
        <v>25</v>
      </c>
    </row>
    <row r="2128" spans="1:7" ht="12.75">
      <c r="A2128" s="3">
        <v>12</v>
      </c>
      <c r="B2128" s="4">
        <f t="shared" si="57"/>
        <v>16</v>
      </c>
      <c r="C2128" s="4" t="str">
        <f ca="1">IF(G2128=$E$2+1,D2114,INDIRECT(ADDRESS(4+MOD(IF(G2128&lt;$E$2+1,G2128,$E$2+$E$2+2-G2128)-A2128+2*$E$2+1,2*$E$2+1),3)))</f>
        <v>Player 5</v>
      </c>
      <c r="D2128" s="3" t="str">
        <f ca="1" t="shared" si="56"/>
        <v>Player 15</v>
      </c>
      <c r="E2128" s="3"/>
      <c r="F2128" s="3"/>
      <c r="G2128">
        <f>1+MOD(A2128+D2113-2,2*$E$2+1)</f>
        <v>26</v>
      </c>
    </row>
    <row r="2129" spans="1:7" ht="12.75">
      <c r="A2129" s="3">
        <v>13</v>
      </c>
      <c r="B2129" s="4">
        <f t="shared" si="57"/>
        <v>15</v>
      </c>
      <c r="C2129" s="4" t="str">
        <f ca="1">IF(G2129=$E$2+1,D2114,INDIRECT(ADDRESS(4+MOD(IF(G2129&lt;$E$2+1,G2129,$E$2+$E$2+2-G2129)-A2129+2*$E$2+1,2*$E$2+1),3)))</f>
        <v>Player 3</v>
      </c>
      <c r="D2129" s="3" t="str">
        <f ca="1" t="shared" si="56"/>
        <v>Player 15</v>
      </c>
      <c r="E2129" s="3"/>
      <c r="F2129" s="3"/>
      <c r="G2129">
        <f>1+MOD(A2129+D2113-2,2*$E$2+1)</f>
        <v>27</v>
      </c>
    </row>
    <row r="2130" spans="1:7" ht="12.75">
      <c r="A2130" s="3">
        <v>14</v>
      </c>
      <c r="B2130" s="4">
        <f t="shared" si="57"/>
        <v>14</v>
      </c>
      <c r="C2130" s="4" t="str">
        <f ca="1">IF(G2130=$E$2+1,D2114,INDIRECT(ADDRESS(4+MOD(IF(G2130&lt;$E$2+1,G2130,$E$2+$E$2+2-G2130)-A2130+2*$E$2+1,2*$E$2+1),3)))</f>
        <v>Player 1</v>
      </c>
      <c r="D2130" s="3" t="str">
        <f ca="1" t="shared" si="56"/>
        <v>Player 15</v>
      </c>
      <c r="E2130" s="3"/>
      <c r="F2130" s="3"/>
      <c r="G2130">
        <f>1+MOD(A2130+D2113-2,2*$E$2+1)</f>
        <v>28</v>
      </c>
    </row>
    <row r="2131" spans="1:7" ht="12.75">
      <c r="A2131" s="3">
        <v>15</v>
      </c>
      <c r="B2131" s="4">
        <f t="shared" si="57"/>
        <v>13</v>
      </c>
      <c r="C2131" s="4" t="str">
        <f ca="1">IF(G2131=$E$2+1,D2114,INDIRECT(ADDRESS(4+MOD(IF(G2131&lt;$E$2+1,G2131,$E$2+$E$2+2-G2131)-A2131+2*$E$2+1,2*$E$2+1),3)))</f>
        <v>Player 40</v>
      </c>
      <c r="D2131" s="3" t="str">
        <f ca="1" t="shared" si="56"/>
        <v>Player 15</v>
      </c>
      <c r="E2131" s="3"/>
      <c r="F2131" s="3"/>
      <c r="G2131">
        <f>1+MOD(A2131+D2113-2,2*$E$2+1)</f>
        <v>29</v>
      </c>
    </row>
    <row r="2132" spans="1:7" ht="12.75">
      <c r="A2132" s="3">
        <v>16</v>
      </c>
      <c r="B2132" s="4">
        <f t="shared" si="57"/>
        <v>12</v>
      </c>
      <c r="C2132" s="4" t="str">
        <f ca="1">IF(G2132=$E$2+1,D2114,INDIRECT(ADDRESS(4+MOD(IF(G2132&lt;$E$2+1,G2132,$E$2+$E$2+2-G2132)-A2132+2*$E$2+1,2*$E$2+1),3)))</f>
        <v>Player 38</v>
      </c>
      <c r="D2132" s="3" t="str">
        <f ca="1" t="shared" si="56"/>
        <v>Player 15</v>
      </c>
      <c r="E2132" s="3"/>
      <c r="F2132" s="3"/>
      <c r="G2132">
        <f>1+MOD(A2132+D2113-2,2*$E$2+1)</f>
        <v>30</v>
      </c>
    </row>
    <row r="2133" spans="1:7" ht="12.75">
      <c r="A2133" s="3">
        <v>17</v>
      </c>
      <c r="B2133" s="4">
        <f t="shared" si="57"/>
        <v>11</v>
      </c>
      <c r="C2133" s="4" t="str">
        <f ca="1">IF(G2133=$E$2+1,D2114,INDIRECT(ADDRESS(4+MOD(IF(G2133&lt;$E$2+1,G2133,$E$2+$E$2+2-G2133)-A2133+2*$E$2+1,2*$E$2+1),3)))</f>
        <v>Player 36</v>
      </c>
      <c r="D2133" s="3" t="str">
        <f ca="1" t="shared" si="56"/>
        <v>Player 15</v>
      </c>
      <c r="E2133" s="3"/>
      <c r="F2133" s="3"/>
      <c r="G2133">
        <f>1+MOD(A2133+D2113-2,2*$E$2+1)</f>
        <v>31</v>
      </c>
    </row>
    <row r="2134" spans="1:7" ht="12.75">
      <c r="A2134" s="3">
        <v>18</v>
      </c>
      <c r="B2134" s="4">
        <f t="shared" si="57"/>
        <v>10</v>
      </c>
      <c r="C2134" s="4" t="str">
        <f ca="1">IF(G2134=$E$2+1,D2114,INDIRECT(ADDRESS(4+MOD(IF(G2134&lt;$E$2+1,G2134,$E$2+$E$2+2-G2134)-A2134+2*$E$2+1,2*$E$2+1),3)))</f>
        <v>Player 34</v>
      </c>
      <c r="D2134" s="3" t="str">
        <f ca="1" t="shared" si="56"/>
        <v>Player 15</v>
      </c>
      <c r="E2134" s="3"/>
      <c r="F2134" s="3"/>
      <c r="G2134">
        <f>1+MOD(A2134+D2113-2,2*$E$2+1)</f>
        <v>32</v>
      </c>
    </row>
    <row r="2135" spans="1:7" ht="12.75">
      <c r="A2135" s="3">
        <v>19</v>
      </c>
      <c r="B2135" s="4">
        <f t="shared" si="57"/>
        <v>9</v>
      </c>
      <c r="C2135" s="4" t="str">
        <f ca="1">IF(G2135=$E$2+1,D2114,INDIRECT(ADDRESS(4+MOD(IF(G2135&lt;$E$2+1,G2135,$E$2+$E$2+2-G2135)-A2135+2*$E$2+1,2*$E$2+1),3)))</f>
        <v>Player 32</v>
      </c>
      <c r="D2135" s="3" t="str">
        <f ca="1" t="shared" si="56"/>
        <v>Player 15</v>
      </c>
      <c r="E2135" s="3"/>
      <c r="F2135" s="3"/>
      <c r="G2135">
        <f>1+MOD(A2135+D2113-2,2*$E$2+1)</f>
        <v>33</v>
      </c>
    </row>
    <row r="2136" spans="1:7" ht="12.75">
      <c r="A2136" s="3">
        <v>20</v>
      </c>
      <c r="B2136" s="4">
        <f t="shared" si="57"/>
        <v>8</v>
      </c>
      <c r="C2136" s="4" t="str">
        <f ca="1">IF(G2136=$E$2+1,D2114,INDIRECT(ADDRESS(4+MOD(IF(G2136&lt;$E$2+1,G2136,$E$2+$E$2+2-G2136)-A2136+2*$E$2+1,2*$E$2+1),3)))</f>
        <v>Player 30</v>
      </c>
      <c r="D2136" s="3" t="str">
        <f ca="1" t="shared" si="56"/>
        <v>Player 15</v>
      </c>
      <c r="E2136" s="3"/>
      <c r="F2136" s="3"/>
      <c r="G2136">
        <f>1+MOD(A2136+D2113-2,2*$E$2+1)</f>
        <v>34</v>
      </c>
    </row>
    <row r="2137" spans="1:7" ht="12.75">
      <c r="A2137" s="3">
        <v>21</v>
      </c>
      <c r="B2137" s="4">
        <f t="shared" si="57"/>
        <v>7</v>
      </c>
      <c r="C2137" s="4" t="str">
        <f ca="1">IF(G2137=$E$2+1,D2114,INDIRECT(ADDRESS(4+MOD(IF(G2137&lt;$E$2+1,G2137,$E$2+$E$2+2-G2137)-A2137+2*$E$2+1,2*$E$2+1),3)))</f>
        <v>Player 28</v>
      </c>
      <c r="D2137" s="3" t="str">
        <f ca="1" t="shared" si="56"/>
        <v>Player 15</v>
      </c>
      <c r="E2137" s="3"/>
      <c r="F2137" s="3"/>
      <c r="G2137">
        <f>1+MOD(A2137+D2113-2,2*$E$2+1)</f>
        <v>35</v>
      </c>
    </row>
    <row r="2138" spans="1:7" ht="12.75">
      <c r="A2138" s="3">
        <v>22</v>
      </c>
      <c r="B2138" s="4">
        <f>IF(G2138=$E$2+1,0,IF(G2138&lt;$E$2+1,G2138,$E$2+$E$2+2-G2138))</f>
        <v>6</v>
      </c>
      <c r="C2138" s="4" t="str">
        <f ca="1">IF(G2138=$E$2+1,D2114,INDIRECT(ADDRESS(4+MOD(IF(G2138&lt;$E$2+1,G2138,$E$2+$E$2+2-G2138)-A2138+2*$E$2+1,2*$E$2+1),3)))</f>
        <v>Player 26</v>
      </c>
      <c r="D2138" s="3" t="str">
        <f ca="1" t="shared" si="56"/>
        <v>Player 15</v>
      </c>
      <c r="E2138" s="3"/>
      <c r="F2138" s="3"/>
      <c r="G2138">
        <f>1+MOD(A2138+D2113-2,2*$E$2+1)</f>
        <v>36</v>
      </c>
    </row>
    <row r="2139" spans="1:7" ht="12.75">
      <c r="A2139" s="3">
        <v>23</v>
      </c>
      <c r="B2139" s="4">
        <f>IF(G2139=$E$2+1,0,IF(G2139&lt;$E$2+1,G2139,$E$2+$E$2+2-G2139))</f>
        <v>5</v>
      </c>
      <c r="C2139" s="4" t="str">
        <f ca="1">IF(G2139=$E$2+1,D2114,INDIRECT(ADDRESS(4+MOD(IF(G2139&lt;$E$2+1,G2139,$E$2+$E$2+2-G2139)-A2139+2*$E$2+1,2*$E$2+1),3)))</f>
        <v>Player 24</v>
      </c>
      <c r="D2139" s="3" t="str">
        <f ca="1" t="shared" si="56"/>
        <v>Player 15</v>
      </c>
      <c r="E2139" s="3"/>
      <c r="F2139" s="3"/>
      <c r="G2139">
        <f>1+MOD(A2139+D2113-2,2*$E$2+1)</f>
        <v>37</v>
      </c>
    </row>
    <row r="2140" spans="1:7" ht="12.75">
      <c r="A2140" s="3">
        <v>24</v>
      </c>
      <c r="B2140" s="4">
        <f aca="true" t="shared" si="58" ref="B2140:B2157">IF(G2140=$E$2+1,0,IF(G2140&lt;$E$2+1,G2140,$E$2+$E$2+2-G2140))</f>
        <v>4</v>
      </c>
      <c r="C2140" s="4" t="str">
        <f ca="1">IF(G2140=$E$2+1,D2114,INDIRECT(ADDRESS(4+MOD(IF(G2140&lt;$E$2+1,G2140,$E$2+$E$2+2-G2140)-A2140+2*$E$2+1,2*$E$2+1),3)))</f>
        <v>Player 22</v>
      </c>
      <c r="D2140" s="3" t="str">
        <f ca="1" t="shared" si="56"/>
        <v>Player 15</v>
      </c>
      <c r="E2140" s="3"/>
      <c r="F2140" s="3"/>
      <c r="G2140">
        <f>1+MOD(A2140+D2113-2,2*$E$2+1)</f>
        <v>38</v>
      </c>
    </row>
    <row r="2141" spans="1:7" ht="12.75">
      <c r="A2141" s="3">
        <v>25</v>
      </c>
      <c r="B2141" s="4">
        <f t="shared" si="58"/>
        <v>3</v>
      </c>
      <c r="C2141" s="4" t="str">
        <f ca="1">IF(G2141=$E$2+1,D2114,INDIRECT(ADDRESS(4+MOD(IF(G2141&lt;$E$2+1,G2141,$E$2+$E$2+2-G2141)-A2141+2*$E$2+1,2*$E$2+1),3)))</f>
        <v>Player 20</v>
      </c>
      <c r="D2141" s="3" t="str">
        <f ca="1" t="shared" si="56"/>
        <v>Player 15</v>
      </c>
      <c r="E2141" s="3"/>
      <c r="F2141" s="3"/>
      <c r="G2141">
        <f>1+MOD(A2141+D2113-2,2*$E$2+1)</f>
        <v>39</v>
      </c>
    </row>
    <row r="2142" spans="1:7" ht="12.75">
      <c r="A2142" s="3">
        <v>26</v>
      </c>
      <c r="B2142" s="4">
        <f t="shared" si="58"/>
        <v>2</v>
      </c>
      <c r="C2142" s="4" t="str">
        <f ca="1">IF(G2142=$E$2+1,D2114,INDIRECT(ADDRESS(4+MOD(IF(G2142&lt;$E$2+1,G2142,$E$2+$E$2+2-G2142)-A2142+2*$E$2+1,2*$E$2+1),3)))</f>
        <v>Player 18</v>
      </c>
      <c r="D2142" s="3" t="str">
        <f ca="1" t="shared" si="56"/>
        <v>Player 15</v>
      </c>
      <c r="E2142" s="3"/>
      <c r="F2142" s="3"/>
      <c r="G2142">
        <f>1+MOD(A2142+D2113-2,2*$E$2+1)</f>
        <v>40</v>
      </c>
    </row>
    <row r="2143" spans="1:7" ht="12.75">
      <c r="A2143" s="3">
        <v>27</v>
      </c>
      <c r="B2143" s="4">
        <f t="shared" si="58"/>
        <v>1</v>
      </c>
      <c r="C2143" s="4" t="str">
        <f ca="1">IF(G2143=$E$2+1,D2114,INDIRECT(ADDRESS(4+MOD(IF(G2143&lt;$E$2+1,G2143,$E$2+$E$2+2-G2143)-A2143+2*$E$2+1,2*$E$2+1),3)))</f>
        <v>Player 16</v>
      </c>
      <c r="D2143" s="3" t="str">
        <f ca="1" t="shared" si="56"/>
        <v>Player 15</v>
      </c>
      <c r="E2143" s="3"/>
      <c r="F2143" s="3"/>
      <c r="G2143">
        <f>1+MOD(A2143+D2113-2,2*$E$2+1)</f>
        <v>41</v>
      </c>
    </row>
    <row r="2144" spans="1:7" ht="12.75">
      <c r="A2144" s="3">
        <v>28</v>
      </c>
      <c r="B2144" s="4">
        <f t="shared" si="58"/>
        <v>1</v>
      </c>
      <c r="C2144" s="4" t="str">
        <f ca="1">IF(G2144=$E$2+1,D2114,INDIRECT(ADDRESS(4+MOD(IF(G2144&lt;$E$2+1,G2144,$E$2+$E$2+2-G2144)-A2144+2*$E$2+1,2*$E$2+1),3)))</f>
        <v>Player 15</v>
      </c>
      <c r="D2144" s="3" t="str">
        <f ca="1" t="shared" si="56"/>
        <v>Player 14</v>
      </c>
      <c r="E2144" s="3"/>
      <c r="F2144" s="3"/>
      <c r="G2144">
        <f>1+MOD(A2144+D2113-2,2*$E$2+1)</f>
        <v>1</v>
      </c>
    </row>
    <row r="2145" spans="1:7" ht="12.75">
      <c r="A2145" s="3">
        <v>29</v>
      </c>
      <c r="B2145" s="4">
        <f t="shared" si="58"/>
        <v>2</v>
      </c>
      <c r="C2145" s="4" t="str">
        <f ca="1">IF(G2145=$E$2+1,D2114,INDIRECT(ADDRESS(4+MOD(IF(G2145&lt;$E$2+1,G2145,$E$2+$E$2+2-G2145)-A2145+2*$E$2+1,2*$E$2+1),3)))</f>
        <v>Player 15</v>
      </c>
      <c r="D2145" s="3" t="str">
        <f ca="1" t="shared" si="56"/>
        <v>Player 12</v>
      </c>
      <c r="E2145" s="3"/>
      <c r="F2145" s="3"/>
      <c r="G2145">
        <f>1+MOD(A2145+D2113-2,2*$E$2+1)</f>
        <v>2</v>
      </c>
    </row>
    <row r="2146" spans="1:7" ht="12.75">
      <c r="A2146" s="3">
        <v>30</v>
      </c>
      <c r="B2146" s="4">
        <f t="shared" si="58"/>
        <v>3</v>
      </c>
      <c r="C2146" s="4" t="str">
        <f ca="1">IF(G2146=$E$2+1,D2114,INDIRECT(ADDRESS(4+MOD(IF(G2146&lt;$E$2+1,G2146,$E$2+$E$2+2-G2146)-A2146+2*$E$2+1,2*$E$2+1),3)))</f>
        <v>Player 15</v>
      </c>
      <c r="D2146" s="3" t="str">
        <f ca="1">IF(G2146=$E$2+1,$F$3,INDIRECT(ADDRESS(4+MOD(IF(G2146&lt;$E$2+1,$E$2+$E$2+2-G2146,G2146)-A2146+2*$E$2+1,2*$E$2+1),3)))</f>
        <v>Player 10</v>
      </c>
      <c r="E2146" s="3"/>
      <c r="F2146" s="3"/>
      <c r="G2146">
        <f>1+MOD(A2146+D2113-2,2*$E$2+1)</f>
        <v>3</v>
      </c>
    </row>
    <row r="2147" spans="1:7" ht="12.75">
      <c r="A2147" s="3">
        <v>31</v>
      </c>
      <c r="B2147" s="4">
        <f t="shared" si="58"/>
        <v>4</v>
      </c>
      <c r="C2147" s="4" t="str">
        <f ca="1">IF(G2147=$E$2+1,D2114,INDIRECT(ADDRESS(4+MOD(IF(G2147&lt;$E$2+1,G2147,$E$2+$E$2+2-G2147)-A2147+2*$E$2+1,2*$E$2+1),3)))</f>
        <v>Player 15</v>
      </c>
      <c r="D2147" s="3" t="str">
        <f ca="1">IF(G2147=$E$2+1,$F$3,INDIRECT(ADDRESS(4+MOD(IF(G2147&lt;$E$2+1,$E$2+$E$2+2-G2147,G2147)-A2147+2*$E$2+1,2*$E$2+1),3)))</f>
        <v>Player 8</v>
      </c>
      <c r="E2147" s="3"/>
      <c r="F2147" s="3"/>
      <c r="G2147">
        <f>1+MOD(A2147+D2113-2,2*$E$2+1)</f>
        <v>4</v>
      </c>
    </row>
    <row r="2148" spans="1:7" ht="12.75">
      <c r="A2148" s="3">
        <v>32</v>
      </c>
      <c r="B2148" s="4">
        <f t="shared" si="58"/>
        <v>5</v>
      </c>
      <c r="C2148" s="4" t="str">
        <f ca="1">IF(G2148=$E$2+1,D2114,INDIRECT(ADDRESS(4+MOD(IF(G2148&lt;$E$2+1,G2148,$E$2+$E$2+2-G2148)-A2148+2*$E$2+1,2*$E$2+1),3)))</f>
        <v>Player 15</v>
      </c>
      <c r="D2148" s="3" t="str">
        <f aca="true" ca="1" t="shared" si="59" ref="D2148:D2157">IF(G2148=$E$2+1,$F$3,INDIRECT(ADDRESS(4+MOD(IF(G2148&lt;$E$2+1,$E$2+$E$2+2-G2148,G2148)-A2148+2*$E$2+1,2*$E$2+1),3)))</f>
        <v>Player 6</v>
      </c>
      <c r="E2148" s="3"/>
      <c r="F2148" s="3"/>
      <c r="G2148">
        <f>1+MOD(A2148+D2113-2,2*$E$2+1)</f>
        <v>5</v>
      </c>
    </row>
    <row r="2149" spans="1:7" ht="12.75">
      <c r="A2149" s="3">
        <v>33</v>
      </c>
      <c r="B2149" s="4">
        <f t="shared" si="58"/>
        <v>6</v>
      </c>
      <c r="C2149" s="4" t="str">
        <f ca="1">IF(G2149=$E$2+1,D2114,INDIRECT(ADDRESS(4+MOD(IF(G2149&lt;$E$2+1,G2149,$E$2+$E$2+2-G2149)-A2149+2*$E$2+1,2*$E$2+1),3)))</f>
        <v>Player 15</v>
      </c>
      <c r="D2149" s="3" t="str">
        <f ca="1" t="shared" si="59"/>
        <v>Player 4</v>
      </c>
      <c r="E2149" s="3"/>
      <c r="F2149" s="3"/>
      <c r="G2149">
        <f>1+MOD(A2149+D2113-2,2*$E$2+1)</f>
        <v>6</v>
      </c>
    </row>
    <row r="2150" spans="1:7" ht="12.75">
      <c r="A2150" s="3">
        <v>34</v>
      </c>
      <c r="B2150" s="4">
        <f t="shared" si="58"/>
        <v>7</v>
      </c>
      <c r="C2150" s="4" t="str">
        <f ca="1">IF(G2150=$E$2+1,D2114,INDIRECT(ADDRESS(4+MOD(IF(G2150&lt;$E$2+1,G2150,$E$2+$E$2+2-G2150)-A2150+2*$E$2+1,2*$E$2+1),3)))</f>
        <v>Player 15</v>
      </c>
      <c r="D2150" s="3" t="str">
        <f ca="1" t="shared" si="59"/>
        <v>Player 2</v>
      </c>
      <c r="E2150" s="3"/>
      <c r="F2150" s="3"/>
      <c r="G2150">
        <f>1+MOD(A2150+D2113-2,2*$E$2+1)</f>
        <v>7</v>
      </c>
    </row>
    <row r="2151" spans="1:7" ht="12.75">
      <c r="A2151" s="3">
        <v>35</v>
      </c>
      <c r="B2151" s="4">
        <f t="shared" si="58"/>
        <v>8</v>
      </c>
      <c r="C2151" s="4" t="str">
        <f ca="1">IF(G2151=$E$2+1,D2114,INDIRECT(ADDRESS(4+MOD(IF(G2151&lt;$E$2+1,G2151,$E$2+$E$2+2-G2151)-A2151+2*$E$2+1,2*$E$2+1),3)))</f>
        <v>Player 15</v>
      </c>
      <c r="D2151" s="3" t="str">
        <f ca="1" t="shared" si="59"/>
        <v>Player 41 or Rest</v>
      </c>
      <c r="E2151" s="3"/>
      <c r="F2151" s="3"/>
      <c r="G2151">
        <f>1+MOD(A2151+D2113-2,2*$E$2+1)</f>
        <v>8</v>
      </c>
    </row>
    <row r="2152" spans="1:7" ht="12.75">
      <c r="A2152" s="3">
        <v>36</v>
      </c>
      <c r="B2152" s="4">
        <f t="shared" si="58"/>
        <v>9</v>
      </c>
      <c r="C2152" s="4" t="str">
        <f ca="1">IF(G2152=$E$2+1,D2114,INDIRECT(ADDRESS(4+MOD(IF(G2152&lt;$E$2+1,G2152,$E$2+$E$2+2-G2152)-A2152+2*$E$2+1,2*$E$2+1),3)))</f>
        <v>Player 15</v>
      </c>
      <c r="D2152" s="3" t="str">
        <f ca="1" t="shared" si="59"/>
        <v>Player 39</v>
      </c>
      <c r="E2152" s="3"/>
      <c r="F2152" s="3"/>
      <c r="G2152">
        <f>1+MOD(A2152+D2113-2,2*$E$2+1)</f>
        <v>9</v>
      </c>
    </row>
    <row r="2153" spans="1:7" ht="12.75">
      <c r="A2153" s="3">
        <v>37</v>
      </c>
      <c r="B2153" s="4">
        <f t="shared" si="58"/>
        <v>10</v>
      </c>
      <c r="C2153" s="4" t="str">
        <f ca="1">IF(G2153=$E$2+1,D2114,INDIRECT(ADDRESS(4+MOD(IF(G2153&lt;$E$2+1,G2153,$E$2+$E$2+2-G2153)-A2153+2*$E$2+1,2*$E$2+1),3)))</f>
        <v>Player 15</v>
      </c>
      <c r="D2153" s="3" t="str">
        <f ca="1" t="shared" si="59"/>
        <v>Player 37</v>
      </c>
      <c r="E2153" s="3"/>
      <c r="F2153" s="3"/>
      <c r="G2153">
        <f>1+MOD(A2153+D2113-2,2*$E$2+1)</f>
        <v>10</v>
      </c>
    </row>
    <row r="2154" spans="1:7" ht="12.75">
      <c r="A2154" s="3">
        <v>38</v>
      </c>
      <c r="B2154" s="4">
        <f t="shared" si="58"/>
        <v>11</v>
      </c>
      <c r="C2154" s="4" t="str">
        <f ca="1">IF(G2154=$E$2+1,D2114,INDIRECT(ADDRESS(4+MOD(IF(G2154&lt;$E$2+1,G2154,$E$2+$E$2+2-G2154)-A2154+2*$E$2+1,2*$E$2+1),3)))</f>
        <v>Player 15</v>
      </c>
      <c r="D2154" s="3" t="str">
        <f ca="1" t="shared" si="59"/>
        <v>Player 35</v>
      </c>
      <c r="E2154" s="3"/>
      <c r="F2154" s="3"/>
      <c r="G2154">
        <f>1+MOD(A2154+D2113-2,2*$E$2+1)</f>
        <v>11</v>
      </c>
    </row>
    <row r="2155" spans="1:7" ht="12.75">
      <c r="A2155" s="3">
        <v>39</v>
      </c>
      <c r="B2155" s="4">
        <f t="shared" si="58"/>
        <v>12</v>
      </c>
      <c r="C2155" s="4" t="str">
        <f ca="1">IF(G2155=$E$2+1,D2114,INDIRECT(ADDRESS(4+MOD(IF(G2155&lt;$E$2+1,G2155,$E$2+$E$2+2-G2155)-A2155+2*$E$2+1,2*$E$2+1),3)))</f>
        <v>Player 15</v>
      </c>
      <c r="D2155" s="3" t="str">
        <f ca="1" t="shared" si="59"/>
        <v>Player 33</v>
      </c>
      <c r="E2155" s="3"/>
      <c r="F2155" s="3"/>
      <c r="G2155">
        <f>1+MOD(A2155+D2113-2,2*$E$2+1)</f>
        <v>12</v>
      </c>
    </row>
    <row r="2156" spans="1:7" ht="12.75">
      <c r="A2156" s="3">
        <v>40</v>
      </c>
      <c r="B2156" s="4">
        <f t="shared" si="58"/>
        <v>13</v>
      </c>
      <c r="C2156" s="4" t="str">
        <f ca="1">IF(G2156=$E$2+1,D2114,INDIRECT(ADDRESS(4+MOD(IF(G2156&lt;$E$2+1,G2156,$E$2+$E$2+2-G2156)-A2156+2*$E$2+1,2*$E$2+1),3)))</f>
        <v>Player 15</v>
      </c>
      <c r="D2156" s="3" t="str">
        <f ca="1" t="shared" si="59"/>
        <v>Player 31</v>
      </c>
      <c r="E2156" s="3"/>
      <c r="F2156" s="3"/>
      <c r="G2156">
        <f>1+MOD(A2156+D2113-2,2*$E$2+1)</f>
        <v>13</v>
      </c>
    </row>
    <row r="2157" spans="1:7" ht="12.75">
      <c r="A2157" s="3">
        <v>41</v>
      </c>
      <c r="B2157" s="4">
        <f t="shared" si="58"/>
        <v>14</v>
      </c>
      <c r="C2157" s="4" t="str">
        <f ca="1">IF(G2157=$E$2+1,D2114,INDIRECT(ADDRESS(4+MOD(IF(G2157&lt;$E$2+1,G2157,$E$2+$E$2+2-G2157)-A2157+2*$E$2+1,2*$E$2+1),3)))</f>
        <v>Player 15</v>
      </c>
      <c r="D2157" s="3" t="str">
        <f ca="1" t="shared" si="59"/>
        <v>Player 29</v>
      </c>
      <c r="E2157" s="3"/>
      <c r="F2157" s="3"/>
      <c r="G2157">
        <f>1+MOD(A2157+D2113-2,2*$E$2+1)</f>
        <v>14</v>
      </c>
    </row>
    <row r="2166" spans="1:6" ht="12.75">
      <c r="A2166" t="s">
        <v>45</v>
      </c>
      <c r="C2166" s="1" t="s">
        <v>46</v>
      </c>
      <c r="D2166" s="2">
        <v>16</v>
      </c>
      <c r="F2166"/>
    </row>
    <row r="2167" spans="3:6" ht="12.75">
      <c r="C2167" s="1" t="s">
        <v>47</v>
      </c>
      <c r="D2167" s="2" t="str">
        <f ca="1">INDIRECT(ADDRESS(3+D2166,3))</f>
        <v>Player 16</v>
      </c>
      <c r="F2167"/>
    </row>
    <row r="2168" ht="12.75">
      <c r="F2168"/>
    </row>
    <row r="2169" spans="1:7" ht="12.75">
      <c r="A2169" s="3" t="s">
        <v>59</v>
      </c>
      <c r="B2169" s="13" t="s">
        <v>5</v>
      </c>
      <c r="C2169" s="4" t="s">
        <v>11</v>
      </c>
      <c r="D2169" s="3" t="s">
        <v>10</v>
      </c>
      <c r="E2169" s="5" t="s">
        <v>3</v>
      </c>
      <c r="F2169" s="3" t="s">
        <v>4</v>
      </c>
      <c r="G2169" t="s">
        <v>48</v>
      </c>
    </row>
    <row r="2170" spans="1:7" ht="12.75">
      <c r="A2170" s="16">
        <v>1</v>
      </c>
      <c r="B2170" s="15">
        <f>IF(G2170=$E$2+1,0,IF(G2170&lt;$E$2+1,G2170,$E$2+$E$2+2-G2170))</f>
        <v>16</v>
      </c>
      <c r="C2170" s="15" t="str">
        <f ca="1">IF(G2170=$E$2+1,D2167,INDIRECT(ADDRESS(4+MOD(IF(G2170&lt;$E$2+1,G2170,$E$2+$E$2+2-G2170)-A2170+2*$E$2+1,2*$E$2+1),3)))</f>
        <v>Player 16</v>
      </c>
      <c r="D2170" s="16" t="str">
        <f aca="true" ca="1" t="shared" si="60" ref="D2170:D2198">IF(G2170=$E$2+1,$F$3,INDIRECT(ADDRESS(4+MOD(IF(G2170&lt;$E$2+1,$E$2+$E$2+2-G2170,G2170)-A2170+2*$E$2+1,2*$E$2+1),3)))</f>
        <v>Player 26</v>
      </c>
      <c r="E2170" s="17"/>
      <c r="F2170" s="16"/>
      <c r="G2170">
        <f>1+MOD(A2170+D2166-2,2*$E$2+1)</f>
        <v>16</v>
      </c>
    </row>
    <row r="2171" spans="1:7" ht="12.75">
      <c r="A2171" s="3">
        <v>2</v>
      </c>
      <c r="B2171" s="4">
        <f aca="true" t="shared" si="61" ref="B2171:B2190">IF(G2171=$E$2+1,0,IF(G2171&lt;$E$2+1,G2171,$E$2+$E$2+2-G2171))</f>
        <v>17</v>
      </c>
      <c r="C2171" s="4" t="str">
        <f ca="1">IF(G2171=$E$2+1,D2167,INDIRECT(ADDRESS(4+MOD(IF(G2171&lt;$E$2+1,G2171,$E$2+$E$2+2-G2171)-A2171+2*$E$2+1,2*$E$2+1),3)))</f>
        <v>Player 16</v>
      </c>
      <c r="D2171" s="3" t="str">
        <f ca="1" t="shared" si="60"/>
        <v>Player 24</v>
      </c>
      <c r="E2171" s="5"/>
      <c r="F2171" s="3"/>
      <c r="G2171">
        <f>1+MOD(A2171+D2166-2,2*$E$2+1)</f>
        <v>17</v>
      </c>
    </row>
    <row r="2172" spans="1:7" ht="12.75">
      <c r="A2172" s="3">
        <v>3</v>
      </c>
      <c r="B2172" s="4">
        <f t="shared" si="61"/>
        <v>18</v>
      </c>
      <c r="C2172" s="4" t="str">
        <f ca="1">IF(G2172=$E$2+1,D2167,INDIRECT(ADDRESS(4+MOD(IF(G2172&lt;$E$2+1,G2172,$E$2+$E$2+2-G2172)-A2172+2*$E$2+1,2*$E$2+1),3)))</f>
        <v>Player 16</v>
      </c>
      <c r="D2172" s="3" t="str">
        <f ca="1" t="shared" si="60"/>
        <v>Player 22</v>
      </c>
      <c r="E2172" s="3"/>
      <c r="F2172" s="3"/>
      <c r="G2172">
        <f>1+MOD(A2172+D2166-2,2*$E$2+1)</f>
        <v>18</v>
      </c>
    </row>
    <row r="2173" spans="1:7" ht="12.75">
      <c r="A2173" s="3">
        <v>4</v>
      </c>
      <c r="B2173" s="4">
        <f t="shared" si="61"/>
        <v>19</v>
      </c>
      <c r="C2173" s="4" t="str">
        <f ca="1">IF(G2173=$E$2+1,D2167,INDIRECT(ADDRESS(4+MOD(IF(G2173&lt;$E$2+1,G2173,$E$2+$E$2+2-G2173)-A2173+2*$E$2+1,2*$E$2+1),3)))</f>
        <v>Player 16</v>
      </c>
      <c r="D2173" s="3" t="str">
        <f ca="1" t="shared" si="60"/>
        <v>Player 20</v>
      </c>
      <c r="E2173" s="3"/>
      <c r="F2173" s="3"/>
      <c r="G2173">
        <f>1+MOD(A2173+D2166-2,2*$E$2+1)</f>
        <v>19</v>
      </c>
    </row>
    <row r="2174" spans="1:7" ht="12.75">
      <c r="A2174" s="3">
        <v>5</v>
      </c>
      <c r="B2174" s="4">
        <f t="shared" si="61"/>
        <v>20</v>
      </c>
      <c r="C2174" s="4" t="str">
        <f ca="1">IF(G2174=$E$2+1,D2167,INDIRECT(ADDRESS(4+MOD(IF(G2174&lt;$E$2+1,G2174,$E$2+$E$2+2-G2174)-A2174+2*$E$2+1,2*$E$2+1),3)))</f>
        <v>Player 16</v>
      </c>
      <c r="D2174" s="3" t="str">
        <f ca="1" t="shared" si="60"/>
        <v>Player 18</v>
      </c>
      <c r="E2174" s="3"/>
      <c r="F2174" s="3"/>
      <c r="G2174">
        <f>1+MOD(A2174+D2166-2,2*$E$2+1)</f>
        <v>20</v>
      </c>
    </row>
    <row r="2175" spans="1:7" ht="12.75">
      <c r="A2175" s="3">
        <v>6</v>
      </c>
      <c r="B2175" s="4">
        <f t="shared" si="61"/>
        <v>0</v>
      </c>
      <c r="C2175" s="4" t="str">
        <f ca="1">IF(G2175=$E$2+1,D2167,INDIRECT(ADDRESS(4+MOD(IF(G2175&lt;$E$2+1,G2175,$E$2+$E$2+2-G2175)-A2175+2*$E$2+1,2*$E$2+1),3)))</f>
        <v>Player 16</v>
      </c>
      <c r="D2175" s="3" t="str">
        <f ca="1" t="shared" si="60"/>
        <v>Rest</v>
      </c>
      <c r="E2175" s="3"/>
      <c r="F2175" s="3"/>
      <c r="G2175">
        <f>1+MOD(A2175+D2166-2,2*$E$2+1)</f>
        <v>21</v>
      </c>
    </row>
    <row r="2176" spans="1:7" ht="12.75">
      <c r="A2176" s="3">
        <v>7</v>
      </c>
      <c r="B2176" s="4">
        <f t="shared" si="61"/>
        <v>20</v>
      </c>
      <c r="C2176" s="4" t="str">
        <f ca="1">IF(G2176=$E$2+1,D2167,INDIRECT(ADDRESS(4+MOD(IF(G2176&lt;$E$2+1,G2176,$E$2+$E$2+2-G2176)-A2176+2*$E$2+1,2*$E$2+1),3)))</f>
        <v>Player 14</v>
      </c>
      <c r="D2176" s="3" t="str">
        <f ca="1" t="shared" si="60"/>
        <v>Player 16</v>
      </c>
      <c r="E2176" s="3"/>
      <c r="F2176" s="3"/>
      <c r="G2176">
        <f>1+MOD(A2176+D2166-2,2*$E$2+1)</f>
        <v>22</v>
      </c>
    </row>
    <row r="2177" spans="1:7" ht="12.75">
      <c r="A2177" s="3">
        <v>8</v>
      </c>
      <c r="B2177" s="4">
        <f t="shared" si="61"/>
        <v>19</v>
      </c>
      <c r="C2177" s="4" t="str">
        <f ca="1">IF(G2177=$E$2+1,D2167,INDIRECT(ADDRESS(4+MOD(IF(G2177&lt;$E$2+1,G2177,$E$2+$E$2+2-G2177)-A2177+2*$E$2+1,2*$E$2+1),3)))</f>
        <v>Player 12</v>
      </c>
      <c r="D2177" s="3" t="str">
        <f ca="1" t="shared" si="60"/>
        <v>Player 16</v>
      </c>
      <c r="E2177" s="3"/>
      <c r="F2177" s="3"/>
      <c r="G2177">
        <f>1+MOD(A2177+D2166-2,2*$E$2+1)</f>
        <v>23</v>
      </c>
    </row>
    <row r="2178" spans="1:7" ht="12.75">
      <c r="A2178" s="3">
        <v>9</v>
      </c>
      <c r="B2178" s="4">
        <f t="shared" si="61"/>
        <v>18</v>
      </c>
      <c r="C2178" s="4" t="str">
        <f ca="1">IF(G2178=$E$2+1,D2167,INDIRECT(ADDRESS(4+MOD(IF(G2178&lt;$E$2+1,G2178,$E$2+$E$2+2-G2178)-A2178+2*$E$2+1,2*$E$2+1),3)))</f>
        <v>Player 10</v>
      </c>
      <c r="D2178" s="3" t="str">
        <f ca="1" t="shared" si="60"/>
        <v>Player 16</v>
      </c>
      <c r="E2178" s="3"/>
      <c r="F2178" s="3"/>
      <c r="G2178">
        <f>1+MOD(A2178+D2166-2,2*$E$2+1)</f>
        <v>24</v>
      </c>
    </row>
    <row r="2179" spans="1:7" ht="12.75">
      <c r="A2179" s="3">
        <v>10</v>
      </c>
      <c r="B2179" s="4">
        <f t="shared" si="61"/>
        <v>17</v>
      </c>
      <c r="C2179" s="4" t="str">
        <f ca="1">IF(G2179=$E$2+1,D2167,INDIRECT(ADDRESS(4+MOD(IF(G2179&lt;$E$2+1,G2179,$E$2+$E$2+2-G2179)-A2179+2*$E$2+1,2*$E$2+1),3)))</f>
        <v>Player 8</v>
      </c>
      <c r="D2179" s="3" t="str">
        <f ca="1" t="shared" si="60"/>
        <v>Player 16</v>
      </c>
      <c r="E2179" s="3"/>
      <c r="F2179" s="3"/>
      <c r="G2179">
        <f>1+MOD(A2179+D2166-2,2*$E$2+1)</f>
        <v>25</v>
      </c>
    </row>
    <row r="2180" spans="1:7" ht="12.75">
      <c r="A2180" s="3">
        <v>11</v>
      </c>
      <c r="B2180" s="4">
        <f t="shared" si="61"/>
        <v>16</v>
      </c>
      <c r="C2180" s="4" t="str">
        <f ca="1">IF(G2180=$E$2+1,D2167,INDIRECT(ADDRESS(4+MOD(IF(G2180&lt;$E$2+1,G2180,$E$2+$E$2+2-G2180)-A2180+2*$E$2+1,2*$E$2+1),3)))</f>
        <v>Player 6</v>
      </c>
      <c r="D2180" s="3" t="str">
        <f ca="1" t="shared" si="60"/>
        <v>Player 16</v>
      </c>
      <c r="E2180" s="3"/>
      <c r="F2180" s="3"/>
      <c r="G2180">
        <f>1+MOD(A2180+D2166-2,2*$E$2+1)</f>
        <v>26</v>
      </c>
    </row>
    <row r="2181" spans="1:7" ht="12.75">
      <c r="A2181" s="3">
        <v>12</v>
      </c>
      <c r="B2181" s="4">
        <f t="shared" si="61"/>
        <v>15</v>
      </c>
      <c r="C2181" s="4" t="str">
        <f ca="1">IF(G2181=$E$2+1,D2167,INDIRECT(ADDRESS(4+MOD(IF(G2181&lt;$E$2+1,G2181,$E$2+$E$2+2-G2181)-A2181+2*$E$2+1,2*$E$2+1),3)))</f>
        <v>Player 4</v>
      </c>
      <c r="D2181" s="3" t="str">
        <f ca="1" t="shared" si="60"/>
        <v>Player 16</v>
      </c>
      <c r="E2181" s="3"/>
      <c r="F2181" s="3"/>
      <c r="G2181">
        <f>1+MOD(A2181+D2166-2,2*$E$2+1)</f>
        <v>27</v>
      </c>
    </row>
    <row r="2182" spans="1:7" ht="12.75">
      <c r="A2182" s="3">
        <v>13</v>
      </c>
      <c r="B2182" s="4">
        <f t="shared" si="61"/>
        <v>14</v>
      </c>
      <c r="C2182" s="4" t="str">
        <f ca="1">IF(G2182=$E$2+1,D2167,INDIRECT(ADDRESS(4+MOD(IF(G2182&lt;$E$2+1,G2182,$E$2+$E$2+2-G2182)-A2182+2*$E$2+1,2*$E$2+1),3)))</f>
        <v>Player 2</v>
      </c>
      <c r="D2182" s="3" t="str">
        <f ca="1" t="shared" si="60"/>
        <v>Player 16</v>
      </c>
      <c r="E2182" s="3"/>
      <c r="F2182" s="3"/>
      <c r="G2182">
        <f>1+MOD(A2182+D2166-2,2*$E$2+1)</f>
        <v>28</v>
      </c>
    </row>
    <row r="2183" spans="1:7" ht="12.75">
      <c r="A2183" s="3">
        <v>14</v>
      </c>
      <c r="B2183" s="4">
        <f t="shared" si="61"/>
        <v>13</v>
      </c>
      <c r="C2183" s="4" t="str">
        <f ca="1">IF(G2183=$E$2+1,D2167,INDIRECT(ADDRESS(4+MOD(IF(G2183&lt;$E$2+1,G2183,$E$2+$E$2+2-G2183)-A2183+2*$E$2+1,2*$E$2+1),3)))</f>
        <v>Player 41 or Rest</v>
      </c>
      <c r="D2183" s="3" t="str">
        <f ca="1" t="shared" si="60"/>
        <v>Player 16</v>
      </c>
      <c r="E2183" s="3"/>
      <c r="F2183" s="3"/>
      <c r="G2183">
        <f>1+MOD(A2183+D2166-2,2*$E$2+1)</f>
        <v>29</v>
      </c>
    </row>
    <row r="2184" spans="1:7" ht="12.75">
      <c r="A2184" s="3">
        <v>15</v>
      </c>
      <c r="B2184" s="4">
        <f t="shared" si="61"/>
        <v>12</v>
      </c>
      <c r="C2184" s="4" t="str">
        <f ca="1">IF(G2184=$E$2+1,D2167,INDIRECT(ADDRESS(4+MOD(IF(G2184&lt;$E$2+1,G2184,$E$2+$E$2+2-G2184)-A2184+2*$E$2+1,2*$E$2+1),3)))</f>
        <v>Player 39</v>
      </c>
      <c r="D2184" s="3" t="str">
        <f ca="1" t="shared" si="60"/>
        <v>Player 16</v>
      </c>
      <c r="E2184" s="3"/>
      <c r="F2184" s="3"/>
      <c r="G2184">
        <f>1+MOD(A2184+D2166-2,2*$E$2+1)</f>
        <v>30</v>
      </c>
    </row>
    <row r="2185" spans="1:7" ht="12.75">
      <c r="A2185" s="3">
        <v>16</v>
      </c>
      <c r="B2185" s="4">
        <f t="shared" si="61"/>
        <v>11</v>
      </c>
      <c r="C2185" s="4" t="str">
        <f ca="1">IF(G2185=$E$2+1,D2167,INDIRECT(ADDRESS(4+MOD(IF(G2185&lt;$E$2+1,G2185,$E$2+$E$2+2-G2185)-A2185+2*$E$2+1,2*$E$2+1),3)))</f>
        <v>Player 37</v>
      </c>
      <c r="D2185" s="3" t="str">
        <f ca="1" t="shared" si="60"/>
        <v>Player 16</v>
      </c>
      <c r="E2185" s="3"/>
      <c r="F2185" s="3"/>
      <c r="G2185">
        <f>1+MOD(A2185+D2166-2,2*$E$2+1)</f>
        <v>31</v>
      </c>
    </row>
    <row r="2186" spans="1:7" ht="12.75">
      <c r="A2186" s="3">
        <v>17</v>
      </c>
      <c r="B2186" s="4">
        <f t="shared" si="61"/>
        <v>10</v>
      </c>
      <c r="C2186" s="4" t="str">
        <f ca="1">IF(G2186=$E$2+1,D2167,INDIRECT(ADDRESS(4+MOD(IF(G2186&lt;$E$2+1,G2186,$E$2+$E$2+2-G2186)-A2186+2*$E$2+1,2*$E$2+1),3)))</f>
        <v>Player 35</v>
      </c>
      <c r="D2186" s="3" t="str">
        <f ca="1" t="shared" si="60"/>
        <v>Player 16</v>
      </c>
      <c r="E2186" s="3"/>
      <c r="F2186" s="3"/>
      <c r="G2186">
        <f>1+MOD(A2186+D2166-2,2*$E$2+1)</f>
        <v>32</v>
      </c>
    </row>
    <row r="2187" spans="1:7" ht="12.75">
      <c r="A2187" s="3">
        <v>18</v>
      </c>
      <c r="B2187" s="4">
        <f t="shared" si="61"/>
        <v>9</v>
      </c>
      <c r="C2187" s="4" t="str">
        <f ca="1">IF(G2187=$E$2+1,D2167,INDIRECT(ADDRESS(4+MOD(IF(G2187&lt;$E$2+1,G2187,$E$2+$E$2+2-G2187)-A2187+2*$E$2+1,2*$E$2+1),3)))</f>
        <v>Player 33</v>
      </c>
      <c r="D2187" s="3" t="str">
        <f ca="1" t="shared" si="60"/>
        <v>Player 16</v>
      </c>
      <c r="E2187" s="3"/>
      <c r="F2187" s="3"/>
      <c r="G2187">
        <f>1+MOD(A2187+D2166-2,2*$E$2+1)</f>
        <v>33</v>
      </c>
    </row>
    <row r="2188" spans="1:7" ht="12.75">
      <c r="A2188" s="3">
        <v>19</v>
      </c>
      <c r="B2188" s="4">
        <f t="shared" si="61"/>
        <v>8</v>
      </c>
      <c r="C2188" s="4" t="str">
        <f ca="1">IF(G2188=$E$2+1,D2167,INDIRECT(ADDRESS(4+MOD(IF(G2188&lt;$E$2+1,G2188,$E$2+$E$2+2-G2188)-A2188+2*$E$2+1,2*$E$2+1),3)))</f>
        <v>Player 31</v>
      </c>
      <c r="D2188" s="3" t="str">
        <f ca="1" t="shared" si="60"/>
        <v>Player 16</v>
      </c>
      <c r="E2188" s="3"/>
      <c r="F2188" s="3"/>
      <c r="G2188">
        <f>1+MOD(A2188+D2166-2,2*$E$2+1)</f>
        <v>34</v>
      </c>
    </row>
    <row r="2189" spans="1:7" ht="12.75">
      <c r="A2189" s="3">
        <v>20</v>
      </c>
      <c r="B2189" s="4">
        <f t="shared" si="61"/>
        <v>7</v>
      </c>
      <c r="C2189" s="4" t="str">
        <f ca="1">IF(G2189=$E$2+1,D2167,INDIRECT(ADDRESS(4+MOD(IF(G2189&lt;$E$2+1,G2189,$E$2+$E$2+2-G2189)-A2189+2*$E$2+1,2*$E$2+1),3)))</f>
        <v>Player 29</v>
      </c>
      <c r="D2189" s="3" t="str">
        <f ca="1" t="shared" si="60"/>
        <v>Player 16</v>
      </c>
      <c r="E2189" s="3"/>
      <c r="F2189" s="3"/>
      <c r="G2189">
        <f>1+MOD(A2189+D2166-2,2*$E$2+1)</f>
        <v>35</v>
      </c>
    </row>
    <row r="2190" spans="1:7" ht="12.75">
      <c r="A2190" s="3">
        <v>21</v>
      </c>
      <c r="B2190" s="4">
        <f t="shared" si="61"/>
        <v>6</v>
      </c>
      <c r="C2190" s="4" t="str">
        <f ca="1">IF(G2190=$E$2+1,D2167,INDIRECT(ADDRESS(4+MOD(IF(G2190&lt;$E$2+1,G2190,$E$2+$E$2+2-G2190)-A2190+2*$E$2+1,2*$E$2+1),3)))</f>
        <v>Player 27</v>
      </c>
      <c r="D2190" s="3" t="str">
        <f ca="1" t="shared" si="60"/>
        <v>Player 16</v>
      </c>
      <c r="E2190" s="3"/>
      <c r="F2190" s="3"/>
      <c r="G2190">
        <f>1+MOD(A2190+D2166-2,2*$E$2+1)</f>
        <v>36</v>
      </c>
    </row>
    <row r="2191" spans="1:7" ht="12.75">
      <c r="A2191" s="3">
        <v>22</v>
      </c>
      <c r="B2191" s="4">
        <f>IF(G2191=$E$2+1,0,IF(G2191&lt;$E$2+1,G2191,$E$2+$E$2+2-G2191))</f>
        <v>5</v>
      </c>
      <c r="C2191" s="4" t="str">
        <f ca="1">IF(G2191=$E$2+1,D2167,INDIRECT(ADDRESS(4+MOD(IF(G2191&lt;$E$2+1,G2191,$E$2+$E$2+2-G2191)-A2191+2*$E$2+1,2*$E$2+1),3)))</f>
        <v>Player 25</v>
      </c>
      <c r="D2191" s="3" t="str">
        <f ca="1" t="shared" si="60"/>
        <v>Player 16</v>
      </c>
      <c r="E2191" s="3"/>
      <c r="F2191" s="3"/>
      <c r="G2191">
        <f>1+MOD(A2191+D2166-2,2*$E$2+1)</f>
        <v>37</v>
      </c>
    </row>
    <row r="2192" spans="1:7" ht="12.75">
      <c r="A2192" s="3">
        <v>23</v>
      </c>
      <c r="B2192" s="4">
        <f>IF(G2192=$E$2+1,0,IF(G2192&lt;$E$2+1,G2192,$E$2+$E$2+2-G2192))</f>
        <v>4</v>
      </c>
      <c r="C2192" s="4" t="str">
        <f ca="1">IF(G2192=$E$2+1,D2167,INDIRECT(ADDRESS(4+MOD(IF(G2192&lt;$E$2+1,G2192,$E$2+$E$2+2-G2192)-A2192+2*$E$2+1,2*$E$2+1),3)))</f>
        <v>Player 23</v>
      </c>
      <c r="D2192" s="3" t="str">
        <f ca="1" t="shared" si="60"/>
        <v>Player 16</v>
      </c>
      <c r="E2192" s="3"/>
      <c r="F2192" s="3"/>
      <c r="G2192">
        <f>1+MOD(A2192+D2166-2,2*$E$2+1)</f>
        <v>38</v>
      </c>
    </row>
    <row r="2193" spans="1:7" ht="12.75">
      <c r="A2193" s="3">
        <v>24</v>
      </c>
      <c r="B2193" s="4">
        <f aca="true" t="shared" si="62" ref="B2193:B2210">IF(G2193=$E$2+1,0,IF(G2193&lt;$E$2+1,G2193,$E$2+$E$2+2-G2193))</f>
        <v>3</v>
      </c>
      <c r="C2193" s="4" t="str">
        <f ca="1">IF(G2193=$E$2+1,D2167,INDIRECT(ADDRESS(4+MOD(IF(G2193&lt;$E$2+1,G2193,$E$2+$E$2+2-G2193)-A2193+2*$E$2+1,2*$E$2+1),3)))</f>
        <v>Player 21</v>
      </c>
      <c r="D2193" s="3" t="str">
        <f ca="1" t="shared" si="60"/>
        <v>Player 16</v>
      </c>
      <c r="E2193" s="3"/>
      <c r="F2193" s="3"/>
      <c r="G2193">
        <f>1+MOD(A2193+D2166-2,2*$E$2+1)</f>
        <v>39</v>
      </c>
    </row>
    <row r="2194" spans="1:7" ht="12.75">
      <c r="A2194" s="3">
        <v>25</v>
      </c>
      <c r="B2194" s="4">
        <f t="shared" si="62"/>
        <v>2</v>
      </c>
      <c r="C2194" s="4" t="str">
        <f ca="1">IF(G2194=$E$2+1,D2167,INDIRECT(ADDRESS(4+MOD(IF(G2194&lt;$E$2+1,G2194,$E$2+$E$2+2-G2194)-A2194+2*$E$2+1,2*$E$2+1),3)))</f>
        <v>Player 19</v>
      </c>
      <c r="D2194" s="3" t="str">
        <f ca="1" t="shared" si="60"/>
        <v>Player 16</v>
      </c>
      <c r="E2194" s="3"/>
      <c r="F2194" s="3"/>
      <c r="G2194">
        <f>1+MOD(A2194+D2166-2,2*$E$2+1)</f>
        <v>40</v>
      </c>
    </row>
    <row r="2195" spans="1:7" ht="12.75">
      <c r="A2195" s="3">
        <v>26</v>
      </c>
      <c r="B2195" s="4">
        <f t="shared" si="62"/>
        <v>1</v>
      </c>
      <c r="C2195" s="4" t="str">
        <f ca="1">IF(G2195=$E$2+1,D2167,INDIRECT(ADDRESS(4+MOD(IF(G2195&lt;$E$2+1,G2195,$E$2+$E$2+2-G2195)-A2195+2*$E$2+1,2*$E$2+1),3)))</f>
        <v>Player 17</v>
      </c>
      <c r="D2195" s="3" t="str">
        <f ca="1" t="shared" si="60"/>
        <v>Player 16</v>
      </c>
      <c r="E2195" s="3"/>
      <c r="F2195" s="3"/>
      <c r="G2195">
        <f>1+MOD(A2195+D2166-2,2*$E$2+1)</f>
        <v>41</v>
      </c>
    </row>
    <row r="2196" spans="1:7" ht="12.75">
      <c r="A2196" s="3">
        <v>27</v>
      </c>
      <c r="B2196" s="4">
        <f t="shared" si="62"/>
        <v>1</v>
      </c>
      <c r="C2196" s="4" t="str">
        <f ca="1">IF(G2196=$E$2+1,D2167,INDIRECT(ADDRESS(4+MOD(IF(G2196&lt;$E$2+1,G2196,$E$2+$E$2+2-G2196)-A2196+2*$E$2+1,2*$E$2+1),3)))</f>
        <v>Player 16</v>
      </c>
      <c r="D2196" s="3" t="str">
        <f ca="1" t="shared" si="60"/>
        <v>Player 15</v>
      </c>
      <c r="E2196" s="3"/>
      <c r="F2196" s="3"/>
      <c r="G2196">
        <f>1+MOD(A2196+D2166-2,2*$E$2+1)</f>
        <v>1</v>
      </c>
    </row>
    <row r="2197" spans="1:7" ht="12.75">
      <c r="A2197" s="3">
        <v>28</v>
      </c>
      <c r="B2197" s="4">
        <f t="shared" si="62"/>
        <v>2</v>
      </c>
      <c r="C2197" s="4" t="str">
        <f ca="1">IF(G2197=$E$2+1,D2167,INDIRECT(ADDRESS(4+MOD(IF(G2197&lt;$E$2+1,G2197,$E$2+$E$2+2-G2197)-A2197+2*$E$2+1,2*$E$2+1),3)))</f>
        <v>Player 16</v>
      </c>
      <c r="D2197" s="3" t="str">
        <f ca="1" t="shared" si="60"/>
        <v>Player 13</v>
      </c>
      <c r="E2197" s="3"/>
      <c r="F2197" s="3"/>
      <c r="G2197">
        <f>1+MOD(A2197+D2166-2,2*$E$2+1)</f>
        <v>2</v>
      </c>
    </row>
    <row r="2198" spans="1:7" ht="12.75">
      <c r="A2198" s="3">
        <v>29</v>
      </c>
      <c r="B2198" s="4">
        <f t="shared" si="62"/>
        <v>3</v>
      </c>
      <c r="C2198" s="4" t="str">
        <f ca="1">IF(G2198=$E$2+1,D2167,INDIRECT(ADDRESS(4+MOD(IF(G2198&lt;$E$2+1,G2198,$E$2+$E$2+2-G2198)-A2198+2*$E$2+1,2*$E$2+1),3)))</f>
        <v>Player 16</v>
      </c>
      <c r="D2198" s="3" t="str">
        <f ca="1" t="shared" si="60"/>
        <v>Player 11</v>
      </c>
      <c r="E2198" s="3"/>
      <c r="F2198" s="3"/>
      <c r="G2198">
        <f>1+MOD(A2198+D2166-2,2*$E$2+1)</f>
        <v>3</v>
      </c>
    </row>
    <row r="2199" spans="1:7" ht="12.75">
      <c r="A2199" s="3">
        <v>30</v>
      </c>
      <c r="B2199" s="4">
        <f t="shared" si="62"/>
        <v>4</v>
      </c>
      <c r="C2199" s="4" t="str">
        <f ca="1">IF(G2199=$E$2+1,D2167,INDIRECT(ADDRESS(4+MOD(IF(G2199&lt;$E$2+1,G2199,$E$2+$E$2+2-G2199)-A2199+2*$E$2+1,2*$E$2+1),3)))</f>
        <v>Player 16</v>
      </c>
      <c r="D2199" s="3" t="str">
        <f ca="1">IF(G2199=$E$2+1,$F$3,INDIRECT(ADDRESS(4+MOD(IF(G2199&lt;$E$2+1,$E$2+$E$2+2-G2199,G2199)-A2199+2*$E$2+1,2*$E$2+1),3)))</f>
        <v>Player 9</v>
      </c>
      <c r="E2199" s="3"/>
      <c r="F2199" s="3"/>
      <c r="G2199">
        <f>1+MOD(A2199+D2166-2,2*$E$2+1)</f>
        <v>4</v>
      </c>
    </row>
    <row r="2200" spans="1:7" ht="12.75">
      <c r="A2200" s="3">
        <v>31</v>
      </c>
      <c r="B2200" s="4">
        <f t="shared" si="62"/>
        <v>5</v>
      </c>
      <c r="C2200" s="4" t="str">
        <f ca="1">IF(G2200=$E$2+1,D2167,INDIRECT(ADDRESS(4+MOD(IF(G2200&lt;$E$2+1,G2200,$E$2+$E$2+2-G2200)-A2200+2*$E$2+1,2*$E$2+1),3)))</f>
        <v>Player 16</v>
      </c>
      <c r="D2200" s="3" t="str">
        <f ca="1">IF(G2200=$E$2+1,$F$3,INDIRECT(ADDRESS(4+MOD(IF(G2200&lt;$E$2+1,$E$2+$E$2+2-G2200,G2200)-A2200+2*$E$2+1,2*$E$2+1),3)))</f>
        <v>Player 7</v>
      </c>
      <c r="E2200" s="3"/>
      <c r="F2200" s="3"/>
      <c r="G2200">
        <f>1+MOD(A2200+D2166-2,2*$E$2+1)</f>
        <v>5</v>
      </c>
    </row>
    <row r="2201" spans="1:7" ht="12.75">
      <c r="A2201" s="3">
        <v>32</v>
      </c>
      <c r="B2201" s="4">
        <f t="shared" si="62"/>
        <v>6</v>
      </c>
      <c r="C2201" s="4" t="str">
        <f ca="1">IF(G2201=$E$2+1,D2167,INDIRECT(ADDRESS(4+MOD(IF(G2201&lt;$E$2+1,G2201,$E$2+$E$2+2-G2201)-A2201+2*$E$2+1,2*$E$2+1),3)))</f>
        <v>Player 16</v>
      </c>
      <c r="D2201" s="3" t="str">
        <f aca="true" ca="1" t="shared" si="63" ref="D2201:D2210">IF(G2201=$E$2+1,$F$3,INDIRECT(ADDRESS(4+MOD(IF(G2201&lt;$E$2+1,$E$2+$E$2+2-G2201,G2201)-A2201+2*$E$2+1,2*$E$2+1),3)))</f>
        <v>Player 5</v>
      </c>
      <c r="E2201" s="3"/>
      <c r="F2201" s="3"/>
      <c r="G2201">
        <f>1+MOD(A2201+D2166-2,2*$E$2+1)</f>
        <v>6</v>
      </c>
    </row>
    <row r="2202" spans="1:7" ht="12.75">
      <c r="A2202" s="3">
        <v>33</v>
      </c>
      <c r="B2202" s="4">
        <f t="shared" si="62"/>
        <v>7</v>
      </c>
      <c r="C2202" s="4" t="str">
        <f ca="1">IF(G2202=$E$2+1,D2167,INDIRECT(ADDRESS(4+MOD(IF(G2202&lt;$E$2+1,G2202,$E$2+$E$2+2-G2202)-A2202+2*$E$2+1,2*$E$2+1),3)))</f>
        <v>Player 16</v>
      </c>
      <c r="D2202" s="3" t="str">
        <f ca="1" t="shared" si="63"/>
        <v>Player 3</v>
      </c>
      <c r="E2202" s="3"/>
      <c r="F2202" s="3"/>
      <c r="G2202">
        <f>1+MOD(A2202+D2166-2,2*$E$2+1)</f>
        <v>7</v>
      </c>
    </row>
    <row r="2203" spans="1:7" ht="12.75">
      <c r="A2203" s="3">
        <v>34</v>
      </c>
      <c r="B2203" s="4">
        <f t="shared" si="62"/>
        <v>8</v>
      </c>
      <c r="C2203" s="4" t="str">
        <f ca="1">IF(G2203=$E$2+1,D2167,INDIRECT(ADDRESS(4+MOD(IF(G2203&lt;$E$2+1,G2203,$E$2+$E$2+2-G2203)-A2203+2*$E$2+1,2*$E$2+1),3)))</f>
        <v>Player 16</v>
      </c>
      <c r="D2203" s="3" t="str">
        <f ca="1" t="shared" si="63"/>
        <v>Player 1</v>
      </c>
      <c r="E2203" s="3"/>
      <c r="F2203" s="3"/>
      <c r="G2203">
        <f>1+MOD(A2203+D2166-2,2*$E$2+1)</f>
        <v>8</v>
      </c>
    </row>
    <row r="2204" spans="1:7" ht="12.75">
      <c r="A2204" s="3">
        <v>35</v>
      </c>
      <c r="B2204" s="4">
        <f t="shared" si="62"/>
        <v>9</v>
      </c>
      <c r="C2204" s="4" t="str">
        <f ca="1">IF(G2204=$E$2+1,D2167,INDIRECT(ADDRESS(4+MOD(IF(G2204&lt;$E$2+1,G2204,$E$2+$E$2+2-G2204)-A2204+2*$E$2+1,2*$E$2+1),3)))</f>
        <v>Player 16</v>
      </c>
      <c r="D2204" s="3" t="str">
        <f ca="1" t="shared" si="63"/>
        <v>Player 40</v>
      </c>
      <c r="E2204" s="3"/>
      <c r="F2204" s="3"/>
      <c r="G2204">
        <f>1+MOD(A2204+D2166-2,2*$E$2+1)</f>
        <v>9</v>
      </c>
    </row>
    <row r="2205" spans="1:7" ht="12.75">
      <c r="A2205" s="3">
        <v>36</v>
      </c>
      <c r="B2205" s="4">
        <f t="shared" si="62"/>
        <v>10</v>
      </c>
      <c r="C2205" s="4" t="str">
        <f ca="1">IF(G2205=$E$2+1,D2167,INDIRECT(ADDRESS(4+MOD(IF(G2205&lt;$E$2+1,G2205,$E$2+$E$2+2-G2205)-A2205+2*$E$2+1,2*$E$2+1),3)))</f>
        <v>Player 16</v>
      </c>
      <c r="D2205" s="3" t="str">
        <f ca="1" t="shared" si="63"/>
        <v>Player 38</v>
      </c>
      <c r="E2205" s="3"/>
      <c r="F2205" s="3"/>
      <c r="G2205">
        <f>1+MOD(A2205+D2166-2,2*$E$2+1)</f>
        <v>10</v>
      </c>
    </row>
    <row r="2206" spans="1:7" ht="12.75">
      <c r="A2206" s="3">
        <v>37</v>
      </c>
      <c r="B2206" s="4">
        <f t="shared" si="62"/>
        <v>11</v>
      </c>
      <c r="C2206" s="4" t="str">
        <f ca="1">IF(G2206=$E$2+1,D2167,INDIRECT(ADDRESS(4+MOD(IF(G2206&lt;$E$2+1,G2206,$E$2+$E$2+2-G2206)-A2206+2*$E$2+1,2*$E$2+1),3)))</f>
        <v>Player 16</v>
      </c>
      <c r="D2206" s="3" t="str">
        <f ca="1" t="shared" si="63"/>
        <v>Player 36</v>
      </c>
      <c r="E2206" s="3"/>
      <c r="F2206" s="3"/>
      <c r="G2206">
        <f>1+MOD(A2206+D2166-2,2*$E$2+1)</f>
        <v>11</v>
      </c>
    </row>
    <row r="2207" spans="1:7" ht="12.75">
      <c r="A2207" s="3">
        <v>38</v>
      </c>
      <c r="B2207" s="4">
        <f t="shared" si="62"/>
        <v>12</v>
      </c>
      <c r="C2207" s="4" t="str">
        <f ca="1">IF(G2207=$E$2+1,D2167,INDIRECT(ADDRESS(4+MOD(IF(G2207&lt;$E$2+1,G2207,$E$2+$E$2+2-G2207)-A2207+2*$E$2+1,2*$E$2+1),3)))</f>
        <v>Player 16</v>
      </c>
      <c r="D2207" s="3" t="str">
        <f ca="1" t="shared" si="63"/>
        <v>Player 34</v>
      </c>
      <c r="E2207" s="3"/>
      <c r="F2207" s="3"/>
      <c r="G2207">
        <f>1+MOD(A2207+D2166-2,2*$E$2+1)</f>
        <v>12</v>
      </c>
    </row>
    <row r="2208" spans="1:7" ht="12.75">
      <c r="A2208" s="3">
        <v>39</v>
      </c>
      <c r="B2208" s="4">
        <f t="shared" si="62"/>
        <v>13</v>
      </c>
      <c r="C2208" s="4" t="str">
        <f ca="1">IF(G2208=$E$2+1,D2167,INDIRECT(ADDRESS(4+MOD(IF(G2208&lt;$E$2+1,G2208,$E$2+$E$2+2-G2208)-A2208+2*$E$2+1,2*$E$2+1),3)))</f>
        <v>Player 16</v>
      </c>
      <c r="D2208" s="3" t="str">
        <f ca="1" t="shared" si="63"/>
        <v>Player 32</v>
      </c>
      <c r="E2208" s="3"/>
      <c r="F2208" s="3"/>
      <c r="G2208">
        <f>1+MOD(A2208+D2166-2,2*$E$2+1)</f>
        <v>13</v>
      </c>
    </row>
    <row r="2209" spans="1:7" ht="12.75">
      <c r="A2209" s="3">
        <v>40</v>
      </c>
      <c r="B2209" s="4">
        <f t="shared" si="62"/>
        <v>14</v>
      </c>
      <c r="C2209" s="4" t="str">
        <f ca="1">IF(G2209=$E$2+1,D2167,INDIRECT(ADDRESS(4+MOD(IF(G2209&lt;$E$2+1,G2209,$E$2+$E$2+2-G2209)-A2209+2*$E$2+1,2*$E$2+1),3)))</f>
        <v>Player 16</v>
      </c>
      <c r="D2209" s="3" t="str">
        <f ca="1" t="shared" si="63"/>
        <v>Player 30</v>
      </c>
      <c r="E2209" s="3"/>
      <c r="F2209" s="3"/>
      <c r="G2209">
        <f>1+MOD(A2209+D2166-2,2*$E$2+1)</f>
        <v>14</v>
      </c>
    </row>
    <row r="2210" spans="1:7" ht="12.75">
      <c r="A2210" s="3">
        <v>41</v>
      </c>
      <c r="B2210" s="4">
        <f t="shared" si="62"/>
        <v>15</v>
      </c>
      <c r="C2210" s="4" t="str">
        <f ca="1">IF(G2210=$E$2+1,D2167,INDIRECT(ADDRESS(4+MOD(IF(G2210&lt;$E$2+1,G2210,$E$2+$E$2+2-G2210)-A2210+2*$E$2+1,2*$E$2+1),3)))</f>
        <v>Player 16</v>
      </c>
      <c r="D2210" s="3" t="str">
        <f ca="1" t="shared" si="63"/>
        <v>Player 28</v>
      </c>
      <c r="E2210" s="3"/>
      <c r="F2210" s="3"/>
      <c r="G2210">
        <f>1+MOD(A2210+D2166-2,2*$E$2+1)</f>
        <v>15</v>
      </c>
    </row>
    <row r="2219" spans="1:6" ht="12.75">
      <c r="A2219" t="s">
        <v>45</v>
      </c>
      <c r="C2219" s="1" t="s">
        <v>46</v>
      </c>
      <c r="D2219" s="2">
        <v>17</v>
      </c>
      <c r="F2219"/>
    </row>
    <row r="2220" spans="3:6" ht="12.75">
      <c r="C2220" s="1" t="s">
        <v>47</v>
      </c>
      <c r="D2220" s="2" t="str">
        <f ca="1">INDIRECT(ADDRESS(3+D2219,3))</f>
        <v>Player 17</v>
      </c>
      <c r="F2220"/>
    </row>
    <row r="2221" ht="12.75">
      <c r="F2221"/>
    </row>
    <row r="2222" spans="1:7" ht="12.75">
      <c r="A2222" s="3" t="s">
        <v>59</v>
      </c>
      <c r="B2222" s="13" t="s">
        <v>5</v>
      </c>
      <c r="C2222" s="4" t="s">
        <v>11</v>
      </c>
      <c r="D2222" s="3" t="s">
        <v>10</v>
      </c>
      <c r="E2222" s="5" t="s">
        <v>3</v>
      </c>
      <c r="F2222" s="3" t="s">
        <v>4</v>
      </c>
      <c r="G2222" t="s">
        <v>48</v>
      </c>
    </row>
    <row r="2223" spans="1:7" ht="12.75">
      <c r="A2223" s="16">
        <v>1</v>
      </c>
      <c r="B2223" s="15">
        <f>IF(G2223=$E$2+1,0,IF(G2223&lt;$E$2+1,G2223,$E$2+$E$2+2-G2223))</f>
        <v>17</v>
      </c>
      <c r="C2223" s="15" t="str">
        <f ca="1">IF(G2223=$E$2+1,D2220,INDIRECT(ADDRESS(4+MOD(IF(G2223&lt;$E$2+1,G2223,$E$2+$E$2+2-G2223)-A2223+2*$E$2+1,2*$E$2+1),3)))</f>
        <v>Player 17</v>
      </c>
      <c r="D2223" s="16" t="str">
        <f aca="true" ca="1" t="shared" si="64" ref="D2223:D2251">IF(G2223=$E$2+1,$F$3,INDIRECT(ADDRESS(4+MOD(IF(G2223&lt;$E$2+1,$E$2+$E$2+2-G2223,G2223)-A2223+2*$E$2+1,2*$E$2+1),3)))</f>
        <v>Player 25</v>
      </c>
      <c r="E2223" s="17"/>
      <c r="F2223" s="16"/>
      <c r="G2223">
        <f>1+MOD(A2223+D2219-2,2*$E$2+1)</f>
        <v>17</v>
      </c>
    </row>
    <row r="2224" spans="1:7" ht="12.75">
      <c r="A2224" s="3">
        <v>2</v>
      </c>
      <c r="B2224" s="4">
        <f aca="true" t="shared" si="65" ref="B2224:B2243">IF(G2224=$E$2+1,0,IF(G2224&lt;$E$2+1,G2224,$E$2+$E$2+2-G2224))</f>
        <v>18</v>
      </c>
      <c r="C2224" s="4" t="str">
        <f ca="1">IF(G2224=$E$2+1,D2220,INDIRECT(ADDRESS(4+MOD(IF(G2224&lt;$E$2+1,G2224,$E$2+$E$2+2-G2224)-A2224+2*$E$2+1,2*$E$2+1),3)))</f>
        <v>Player 17</v>
      </c>
      <c r="D2224" s="3" t="str">
        <f ca="1" t="shared" si="64"/>
        <v>Player 23</v>
      </c>
      <c r="E2224" s="5"/>
      <c r="F2224" s="3"/>
      <c r="G2224">
        <f>1+MOD(A2224+D2219-2,2*$E$2+1)</f>
        <v>18</v>
      </c>
    </row>
    <row r="2225" spans="1:7" ht="12.75">
      <c r="A2225" s="3">
        <v>3</v>
      </c>
      <c r="B2225" s="4">
        <f t="shared" si="65"/>
        <v>19</v>
      </c>
      <c r="C2225" s="4" t="str">
        <f ca="1">IF(G2225=$E$2+1,D2220,INDIRECT(ADDRESS(4+MOD(IF(G2225&lt;$E$2+1,G2225,$E$2+$E$2+2-G2225)-A2225+2*$E$2+1,2*$E$2+1),3)))</f>
        <v>Player 17</v>
      </c>
      <c r="D2225" s="3" t="str">
        <f ca="1" t="shared" si="64"/>
        <v>Player 21</v>
      </c>
      <c r="E2225" s="3"/>
      <c r="F2225" s="3"/>
      <c r="G2225">
        <f>1+MOD(A2225+D2219-2,2*$E$2+1)</f>
        <v>19</v>
      </c>
    </row>
    <row r="2226" spans="1:7" ht="12.75">
      <c r="A2226" s="3">
        <v>4</v>
      </c>
      <c r="B2226" s="4">
        <f t="shared" si="65"/>
        <v>20</v>
      </c>
      <c r="C2226" s="4" t="str">
        <f ca="1">IF(G2226=$E$2+1,D2220,INDIRECT(ADDRESS(4+MOD(IF(G2226&lt;$E$2+1,G2226,$E$2+$E$2+2-G2226)-A2226+2*$E$2+1,2*$E$2+1),3)))</f>
        <v>Player 17</v>
      </c>
      <c r="D2226" s="3" t="str">
        <f ca="1" t="shared" si="64"/>
        <v>Player 19</v>
      </c>
      <c r="E2226" s="3"/>
      <c r="F2226" s="3"/>
      <c r="G2226">
        <f>1+MOD(A2226+D2219-2,2*$E$2+1)</f>
        <v>20</v>
      </c>
    </row>
    <row r="2227" spans="1:7" ht="12.75">
      <c r="A2227" s="3">
        <v>5</v>
      </c>
      <c r="B2227" s="4">
        <f t="shared" si="65"/>
        <v>0</v>
      </c>
      <c r="C2227" s="4" t="str">
        <f ca="1">IF(G2227=$E$2+1,D2220,INDIRECT(ADDRESS(4+MOD(IF(G2227&lt;$E$2+1,G2227,$E$2+$E$2+2-G2227)-A2227+2*$E$2+1,2*$E$2+1),3)))</f>
        <v>Player 17</v>
      </c>
      <c r="D2227" s="3" t="str">
        <f ca="1" t="shared" si="64"/>
        <v>Rest</v>
      </c>
      <c r="E2227" s="3"/>
      <c r="F2227" s="3"/>
      <c r="G2227">
        <f>1+MOD(A2227+D2219-2,2*$E$2+1)</f>
        <v>21</v>
      </c>
    </row>
    <row r="2228" spans="1:7" ht="12.75">
      <c r="A2228" s="3">
        <v>6</v>
      </c>
      <c r="B2228" s="4">
        <f t="shared" si="65"/>
        <v>20</v>
      </c>
      <c r="C2228" s="4" t="str">
        <f ca="1">IF(G2228=$E$2+1,D2220,INDIRECT(ADDRESS(4+MOD(IF(G2228&lt;$E$2+1,G2228,$E$2+$E$2+2-G2228)-A2228+2*$E$2+1,2*$E$2+1),3)))</f>
        <v>Player 15</v>
      </c>
      <c r="D2228" s="3" t="str">
        <f ca="1" t="shared" si="64"/>
        <v>Player 17</v>
      </c>
      <c r="E2228" s="3"/>
      <c r="F2228" s="3"/>
      <c r="G2228">
        <f>1+MOD(A2228+D2219-2,2*$E$2+1)</f>
        <v>22</v>
      </c>
    </row>
    <row r="2229" spans="1:7" ht="12.75">
      <c r="A2229" s="3">
        <v>7</v>
      </c>
      <c r="B2229" s="4">
        <f t="shared" si="65"/>
        <v>19</v>
      </c>
      <c r="C2229" s="4" t="str">
        <f ca="1">IF(G2229=$E$2+1,D2220,INDIRECT(ADDRESS(4+MOD(IF(G2229&lt;$E$2+1,G2229,$E$2+$E$2+2-G2229)-A2229+2*$E$2+1,2*$E$2+1),3)))</f>
        <v>Player 13</v>
      </c>
      <c r="D2229" s="3" t="str">
        <f ca="1" t="shared" si="64"/>
        <v>Player 17</v>
      </c>
      <c r="E2229" s="3"/>
      <c r="F2229" s="3"/>
      <c r="G2229">
        <f>1+MOD(A2229+D2219-2,2*$E$2+1)</f>
        <v>23</v>
      </c>
    </row>
    <row r="2230" spans="1:7" ht="12.75">
      <c r="A2230" s="3">
        <v>8</v>
      </c>
      <c r="B2230" s="4">
        <f t="shared" si="65"/>
        <v>18</v>
      </c>
      <c r="C2230" s="4" t="str">
        <f ca="1">IF(G2230=$E$2+1,D2220,INDIRECT(ADDRESS(4+MOD(IF(G2230&lt;$E$2+1,G2230,$E$2+$E$2+2-G2230)-A2230+2*$E$2+1,2*$E$2+1),3)))</f>
        <v>Player 11</v>
      </c>
      <c r="D2230" s="3" t="str">
        <f ca="1" t="shared" si="64"/>
        <v>Player 17</v>
      </c>
      <c r="E2230" s="3"/>
      <c r="F2230" s="3"/>
      <c r="G2230">
        <f>1+MOD(A2230+D2219-2,2*$E$2+1)</f>
        <v>24</v>
      </c>
    </row>
    <row r="2231" spans="1:7" ht="12.75">
      <c r="A2231" s="3">
        <v>9</v>
      </c>
      <c r="B2231" s="4">
        <f t="shared" si="65"/>
        <v>17</v>
      </c>
      <c r="C2231" s="4" t="str">
        <f ca="1">IF(G2231=$E$2+1,D2220,INDIRECT(ADDRESS(4+MOD(IF(G2231&lt;$E$2+1,G2231,$E$2+$E$2+2-G2231)-A2231+2*$E$2+1,2*$E$2+1),3)))</f>
        <v>Player 9</v>
      </c>
      <c r="D2231" s="3" t="str">
        <f ca="1" t="shared" si="64"/>
        <v>Player 17</v>
      </c>
      <c r="E2231" s="3"/>
      <c r="F2231" s="3"/>
      <c r="G2231">
        <f>1+MOD(A2231+D2219-2,2*$E$2+1)</f>
        <v>25</v>
      </c>
    </row>
    <row r="2232" spans="1:7" ht="12.75">
      <c r="A2232" s="3">
        <v>10</v>
      </c>
      <c r="B2232" s="4">
        <f t="shared" si="65"/>
        <v>16</v>
      </c>
      <c r="C2232" s="4" t="str">
        <f ca="1">IF(G2232=$E$2+1,D2220,INDIRECT(ADDRESS(4+MOD(IF(G2232&lt;$E$2+1,G2232,$E$2+$E$2+2-G2232)-A2232+2*$E$2+1,2*$E$2+1),3)))</f>
        <v>Player 7</v>
      </c>
      <c r="D2232" s="3" t="str">
        <f ca="1" t="shared" si="64"/>
        <v>Player 17</v>
      </c>
      <c r="E2232" s="3"/>
      <c r="F2232" s="3"/>
      <c r="G2232">
        <f>1+MOD(A2232+D2219-2,2*$E$2+1)</f>
        <v>26</v>
      </c>
    </row>
    <row r="2233" spans="1:7" ht="12.75">
      <c r="A2233" s="3">
        <v>11</v>
      </c>
      <c r="B2233" s="4">
        <f t="shared" si="65"/>
        <v>15</v>
      </c>
      <c r="C2233" s="4" t="str">
        <f ca="1">IF(G2233=$E$2+1,D2220,INDIRECT(ADDRESS(4+MOD(IF(G2233&lt;$E$2+1,G2233,$E$2+$E$2+2-G2233)-A2233+2*$E$2+1,2*$E$2+1),3)))</f>
        <v>Player 5</v>
      </c>
      <c r="D2233" s="3" t="str">
        <f ca="1" t="shared" si="64"/>
        <v>Player 17</v>
      </c>
      <c r="E2233" s="3"/>
      <c r="F2233" s="3"/>
      <c r="G2233">
        <f>1+MOD(A2233+D2219-2,2*$E$2+1)</f>
        <v>27</v>
      </c>
    </row>
    <row r="2234" spans="1:7" ht="12.75">
      <c r="A2234" s="3">
        <v>12</v>
      </c>
      <c r="B2234" s="4">
        <f t="shared" si="65"/>
        <v>14</v>
      </c>
      <c r="C2234" s="4" t="str">
        <f ca="1">IF(G2234=$E$2+1,D2220,INDIRECT(ADDRESS(4+MOD(IF(G2234&lt;$E$2+1,G2234,$E$2+$E$2+2-G2234)-A2234+2*$E$2+1,2*$E$2+1),3)))</f>
        <v>Player 3</v>
      </c>
      <c r="D2234" s="3" t="str">
        <f ca="1" t="shared" si="64"/>
        <v>Player 17</v>
      </c>
      <c r="E2234" s="3"/>
      <c r="F2234" s="3"/>
      <c r="G2234">
        <f>1+MOD(A2234+D2219-2,2*$E$2+1)</f>
        <v>28</v>
      </c>
    </row>
    <row r="2235" spans="1:7" ht="12.75">
      <c r="A2235" s="3">
        <v>13</v>
      </c>
      <c r="B2235" s="4">
        <f t="shared" si="65"/>
        <v>13</v>
      </c>
      <c r="C2235" s="4" t="str">
        <f ca="1">IF(G2235=$E$2+1,D2220,INDIRECT(ADDRESS(4+MOD(IF(G2235&lt;$E$2+1,G2235,$E$2+$E$2+2-G2235)-A2235+2*$E$2+1,2*$E$2+1),3)))</f>
        <v>Player 1</v>
      </c>
      <c r="D2235" s="3" t="str">
        <f ca="1" t="shared" si="64"/>
        <v>Player 17</v>
      </c>
      <c r="E2235" s="3"/>
      <c r="F2235" s="3"/>
      <c r="G2235">
        <f>1+MOD(A2235+D2219-2,2*$E$2+1)</f>
        <v>29</v>
      </c>
    </row>
    <row r="2236" spans="1:7" ht="12.75">
      <c r="A2236" s="3">
        <v>14</v>
      </c>
      <c r="B2236" s="4">
        <f t="shared" si="65"/>
        <v>12</v>
      </c>
      <c r="C2236" s="4" t="str">
        <f ca="1">IF(G2236=$E$2+1,D2220,INDIRECT(ADDRESS(4+MOD(IF(G2236&lt;$E$2+1,G2236,$E$2+$E$2+2-G2236)-A2236+2*$E$2+1,2*$E$2+1),3)))</f>
        <v>Player 40</v>
      </c>
      <c r="D2236" s="3" t="str">
        <f ca="1" t="shared" si="64"/>
        <v>Player 17</v>
      </c>
      <c r="E2236" s="3"/>
      <c r="F2236" s="3"/>
      <c r="G2236">
        <f>1+MOD(A2236+D2219-2,2*$E$2+1)</f>
        <v>30</v>
      </c>
    </row>
    <row r="2237" spans="1:7" ht="12.75">
      <c r="A2237" s="3">
        <v>15</v>
      </c>
      <c r="B2237" s="4">
        <f t="shared" si="65"/>
        <v>11</v>
      </c>
      <c r="C2237" s="4" t="str">
        <f ca="1">IF(G2237=$E$2+1,D2220,INDIRECT(ADDRESS(4+MOD(IF(G2237&lt;$E$2+1,G2237,$E$2+$E$2+2-G2237)-A2237+2*$E$2+1,2*$E$2+1),3)))</f>
        <v>Player 38</v>
      </c>
      <c r="D2237" s="3" t="str">
        <f ca="1" t="shared" si="64"/>
        <v>Player 17</v>
      </c>
      <c r="E2237" s="3"/>
      <c r="F2237" s="3"/>
      <c r="G2237">
        <f>1+MOD(A2237+D2219-2,2*$E$2+1)</f>
        <v>31</v>
      </c>
    </row>
    <row r="2238" spans="1:7" ht="12.75">
      <c r="A2238" s="3">
        <v>16</v>
      </c>
      <c r="B2238" s="4">
        <f t="shared" si="65"/>
        <v>10</v>
      </c>
      <c r="C2238" s="4" t="str">
        <f ca="1">IF(G2238=$E$2+1,D2220,INDIRECT(ADDRESS(4+MOD(IF(G2238&lt;$E$2+1,G2238,$E$2+$E$2+2-G2238)-A2238+2*$E$2+1,2*$E$2+1),3)))</f>
        <v>Player 36</v>
      </c>
      <c r="D2238" s="3" t="str">
        <f ca="1" t="shared" si="64"/>
        <v>Player 17</v>
      </c>
      <c r="E2238" s="3"/>
      <c r="F2238" s="3"/>
      <c r="G2238">
        <f>1+MOD(A2238+D2219-2,2*$E$2+1)</f>
        <v>32</v>
      </c>
    </row>
    <row r="2239" spans="1:7" ht="12.75">
      <c r="A2239" s="3">
        <v>17</v>
      </c>
      <c r="B2239" s="4">
        <f t="shared" si="65"/>
        <v>9</v>
      </c>
      <c r="C2239" s="4" t="str">
        <f ca="1">IF(G2239=$E$2+1,D2220,INDIRECT(ADDRESS(4+MOD(IF(G2239&lt;$E$2+1,G2239,$E$2+$E$2+2-G2239)-A2239+2*$E$2+1,2*$E$2+1),3)))</f>
        <v>Player 34</v>
      </c>
      <c r="D2239" s="3" t="str">
        <f ca="1" t="shared" si="64"/>
        <v>Player 17</v>
      </c>
      <c r="E2239" s="3"/>
      <c r="F2239" s="3"/>
      <c r="G2239">
        <f>1+MOD(A2239+D2219-2,2*$E$2+1)</f>
        <v>33</v>
      </c>
    </row>
    <row r="2240" spans="1:7" ht="12.75">
      <c r="A2240" s="3">
        <v>18</v>
      </c>
      <c r="B2240" s="4">
        <f t="shared" si="65"/>
        <v>8</v>
      </c>
      <c r="C2240" s="4" t="str">
        <f ca="1">IF(G2240=$E$2+1,D2220,INDIRECT(ADDRESS(4+MOD(IF(G2240&lt;$E$2+1,G2240,$E$2+$E$2+2-G2240)-A2240+2*$E$2+1,2*$E$2+1),3)))</f>
        <v>Player 32</v>
      </c>
      <c r="D2240" s="3" t="str">
        <f ca="1" t="shared" si="64"/>
        <v>Player 17</v>
      </c>
      <c r="E2240" s="3"/>
      <c r="F2240" s="3"/>
      <c r="G2240">
        <f>1+MOD(A2240+D2219-2,2*$E$2+1)</f>
        <v>34</v>
      </c>
    </row>
    <row r="2241" spans="1:7" ht="12.75">
      <c r="A2241" s="3">
        <v>19</v>
      </c>
      <c r="B2241" s="4">
        <f t="shared" si="65"/>
        <v>7</v>
      </c>
      <c r="C2241" s="4" t="str">
        <f ca="1">IF(G2241=$E$2+1,D2220,INDIRECT(ADDRESS(4+MOD(IF(G2241&lt;$E$2+1,G2241,$E$2+$E$2+2-G2241)-A2241+2*$E$2+1,2*$E$2+1),3)))</f>
        <v>Player 30</v>
      </c>
      <c r="D2241" s="3" t="str">
        <f ca="1" t="shared" si="64"/>
        <v>Player 17</v>
      </c>
      <c r="E2241" s="3"/>
      <c r="F2241" s="3"/>
      <c r="G2241">
        <f>1+MOD(A2241+D2219-2,2*$E$2+1)</f>
        <v>35</v>
      </c>
    </row>
    <row r="2242" spans="1:7" ht="12.75">
      <c r="A2242" s="3">
        <v>20</v>
      </c>
      <c r="B2242" s="4">
        <f t="shared" si="65"/>
        <v>6</v>
      </c>
      <c r="C2242" s="4" t="str">
        <f ca="1">IF(G2242=$E$2+1,D2220,INDIRECT(ADDRESS(4+MOD(IF(G2242&lt;$E$2+1,G2242,$E$2+$E$2+2-G2242)-A2242+2*$E$2+1,2*$E$2+1),3)))</f>
        <v>Player 28</v>
      </c>
      <c r="D2242" s="3" t="str">
        <f ca="1" t="shared" si="64"/>
        <v>Player 17</v>
      </c>
      <c r="E2242" s="3"/>
      <c r="F2242" s="3"/>
      <c r="G2242">
        <f>1+MOD(A2242+D2219-2,2*$E$2+1)</f>
        <v>36</v>
      </c>
    </row>
    <row r="2243" spans="1:7" ht="12.75">
      <c r="A2243" s="3">
        <v>21</v>
      </c>
      <c r="B2243" s="4">
        <f t="shared" si="65"/>
        <v>5</v>
      </c>
      <c r="C2243" s="4" t="str">
        <f ca="1">IF(G2243=$E$2+1,D2220,INDIRECT(ADDRESS(4+MOD(IF(G2243&lt;$E$2+1,G2243,$E$2+$E$2+2-G2243)-A2243+2*$E$2+1,2*$E$2+1),3)))</f>
        <v>Player 26</v>
      </c>
      <c r="D2243" s="3" t="str">
        <f ca="1" t="shared" si="64"/>
        <v>Player 17</v>
      </c>
      <c r="E2243" s="3"/>
      <c r="F2243" s="3"/>
      <c r="G2243">
        <f>1+MOD(A2243+D2219-2,2*$E$2+1)</f>
        <v>37</v>
      </c>
    </row>
    <row r="2244" spans="1:7" ht="12.75">
      <c r="A2244" s="3">
        <v>22</v>
      </c>
      <c r="B2244" s="4">
        <f>IF(G2244=$E$2+1,0,IF(G2244&lt;$E$2+1,G2244,$E$2+$E$2+2-G2244))</f>
        <v>4</v>
      </c>
      <c r="C2244" s="4" t="str">
        <f ca="1">IF(G2244=$E$2+1,D2220,INDIRECT(ADDRESS(4+MOD(IF(G2244&lt;$E$2+1,G2244,$E$2+$E$2+2-G2244)-A2244+2*$E$2+1,2*$E$2+1),3)))</f>
        <v>Player 24</v>
      </c>
      <c r="D2244" s="3" t="str">
        <f ca="1" t="shared" si="64"/>
        <v>Player 17</v>
      </c>
      <c r="E2244" s="3"/>
      <c r="F2244" s="3"/>
      <c r="G2244">
        <f>1+MOD(A2244+D2219-2,2*$E$2+1)</f>
        <v>38</v>
      </c>
    </row>
    <row r="2245" spans="1:7" ht="12.75">
      <c r="A2245" s="3">
        <v>23</v>
      </c>
      <c r="B2245" s="4">
        <f>IF(G2245=$E$2+1,0,IF(G2245&lt;$E$2+1,G2245,$E$2+$E$2+2-G2245))</f>
        <v>3</v>
      </c>
      <c r="C2245" s="4" t="str">
        <f ca="1">IF(G2245=$E$2+1,D2220,INDIRECT(ADDRESS(4+MOD(IF(G2245&lt;$E$2+1,G2245,$E$2+$E$2+2-G2245)-A2245+2*$E$2+1,2*$E$2+1),3)))</f>
        <v>Player 22</v>
      </c>
      <c r="D2245" s="3" t="str">
        <f ca="1" t="shared" si="64"/>
        <v>Player 17</v>
      </c>
      <c r="E2245" s="3"/>
      <c r="F2245" s="3"/>
      <c r="G2245">
        <f>1+MOD(A2245+D2219-2,2*$E$2+1)</f>
        <v>39</v>
      </c>
    </row>
    <row r="2246" spans="1:7" ht="12.75">
      <c r="A2246" s="3">
        <v>24</v>
      </c>
      <c r="B2246" s="4">
        <f aca="true" t="shared" si="66" ref="B2246:B2263">IF(G2246=$E$2+1,0,IF(G2246&lt;$E$2+1,G2246,$E$2+$E$2+2-G2246))</f>
        <v>2</v>
      </c>
      <c r="C2246" s="4" t="str">
        <f ca="1">IF(G2246=$E$2+1,D2220,INDIRECT(ADDRESS(4+MOD(IF(G2246&lt;$E$2+1,G2246,$E$2+$E$2+2-G2246)-A2246+2*$E$2+1,2*$E$2+1),3)))</f>
        <v>Player 20</v>
      </c>
      <c r="D2246" s="3" t="str">
        <f ca="1" t="shared" si="64"/>
        <v>Player 17</v>
      </c>
      <c r="E2246" s="3"/>
      <c r="F2246" s="3"/>
      <c r="G2246">
        <f>1+MOD(A2246+D2219-2,2*$E$2+1)</f>
        <v>40</v>
      </c>
    </row>
    <row r="2247" spans="1:7" ht="12.75">
      <c r="A2247" s="3">
        <v>25</v>
      </c>
      <c r="B2247" s="4">
        <f t="shared" si="66"/>
        <v>1</v>
      </c>
      <c r="C2247" s="4" t="str">
        <f ca="1">IF(G2247=$E$2+1,D2220,INDIRECT(ADDRESS(4+MOD(IF(G2247&lt;$E$2+1,G2247,$E$2+$E$2+2-G2247)-A2247+2*$E$2+1,2*$E$2+1),3)))</f>
        <v>Player 18</v>
      </c>
      <c r="D2247" s="3" t="str">
        <f ca="1" t="shared" si="64"/>
        <v>Player 17</v>
      </c>
      <c r="E2247" s="3"/>
      <c r="F2247" s="3"/>
      <c r="G2247">
        <f>1+MOD(A2247+D2219-2,2*$E$2+1)</f>
        <v>41</v>
      </c>
    </row>
    <row r="2248" spans="1:7" ht="12.75">
      <c r="A2248" s="3">
        <v>26</v>
      </c>
      <c r="B2248" s="4">
        <f t="shared" si="66"/>
        <v>1</v>
      </c>
      <c r="C2248" s="4" t="str">
        <f ca="1">IF(G2248=$E$2+1,D2220,INDIRECT(ADDRESS(4+MOD(IF(G2248&lt;$E$2+1,G2248,$E$2+$E$2+2-G2248)-A2248+2*$E$2+1,2*$E$2+1),3)))</f>
        <v>Player 17</v>
      </c>
      <c r="D2248" s="3" t="str">
        <f ca="1" t="shared" si="64"/>
        <v>Player 16</v>
      </c>
      <c r="E2248" s="3"/>
      <c r="F2248" s="3"/>
      <c r="G2248">
        <f>1+MOD(A2248+D2219-2,2*$E$2+1)</f>
        <v>1</v>
      </c>
    </row>
    <row r="2249" spans="1:7" ht="12.75">
      <c r="A2249" s="3">
        <v>27</v>
      </c>
      <c r="B2249" s="4">
        <f t="shared" si="66"/>
        <v>2</v>
      </c>
      <c r="C2249" s="4" t="str">
        <f ca="1">IF(G2249=$E$2+1,D2220,INDIRECT(ADDRESS(4+MOD(IF(G2249&lt;$E$2+1,G2249,$E$2+$E$2+2-G2249)-A2249+2*$E$2+1,2*$E$2+1),3)))</f>
        <v>Player 17</v>
      </c>
      <c r="D2249" s="3" t="str">
        <f ca="1" t="shared" si="64"/>
        <v>Player 14</v>
      </c>
      <c r="E2249" s="3"/>
      <c r="F2249" s="3"/>
      <c r="G2249">
        <f>1+MOD(A2249+D2219-2,2*$E$2+1)</f>
        <v>2</v>
      </c>
    </row>
    <row r="2250" spans="1:7" ht="12.75">
      <c r="A2250" s="3">
        <v>28</v>
      </c>
      <c r="B2250" s="4">
        <f t="shared" si="66"/>
        <v>3</v>
      </c>
      <c r="C2250" s="4" t="str">
        <f ca="1">IF(G2250=$E$2+1,D2220,INDIRECT(ADDRESS(4+MOD(IF(G2250&lt;$E$2+1,G2250,$E$2+$E$2+2-G2250)-A2250+2*$E$2+1,2*$E$2+1),3)))</f>
        <v>Player 17</v>
      </c>
      <c r="D2250" s="3" t="str">
        <f ca="1" t="shared" si="64"/>
        <v>Player 12</v>
      </c>
      <c r="E2250" s="3"/>
      <c r="F2250" s="3"/>
      <c r="G2250">
        <f>1+MOD(A2250+D2219-2,2*$E$2+1)</f>
        <v>3</v>
      </c>
    </row>
    <row r="2251" spans="1:7" ht="12.75">
      <c r="A2251" s="3">
        <v>29</v>
      </c>
      <c r="B2251" s="4">
        <f t="shared" si="66"/>
        <v>4</v>
      </c>
      <c r="C2251" s="4" t="str">
        <f ca="1">IF(G2251=$E$2+1,D2220,INDIRECT(ADDRESS(4+MOD(IF(G2251&lt;$E$2+1,G2251,$E$2+$E$2+2-G2251)-A2251+2*$E$2+1,2*$E$2+1),3)))</f>
        <v>Player 17</v>
      </c>
      <c r="D2251" s="3" t="str">
        <f ca="1" t="shared" si="64"/>
        <v>Player 10</v>
      </c>
      <c r="E2251" s="3"/>
      <c r="F2251" s="3"/>
      <c r="G2251">
        <f>1+MOD(A2251+D2219-2,2*$E$2+1)</f>
        <v>4</v>
      </c>
    </row>
    <row r="2252" spans="1:7" ht="12.75">
      <c r="A2252" s="3">
        <v>30</v>
      </c>
      <c r="B2252" s="4">
        <f t="shared" si="66"/>
        <v>5</v>
      </c>
      <c r="C2252" s="4" t="str">
        <f ca="1">IF(G2252=$E$2+1,D2220,INDIRECT(ADDRESS(4+MOD(IF(G2252&lt;$E$2+1,G2252,$E$2+$E$2+2-G2252)-A2252+2*$E$2+1,2*$E$2+1),3)))</f>
        <v>Player 17</v>
      </c>
      <c r="D2252" s="3" t="str">
        <f ca="1">IF(G2252=$E$2+1,$F$3,INDIRECT(ADDRESS(4+MOD(IF(G2252&lt;$E$2+1,$E$2+$E$2+2-G2252,G2252)-A2252+2*$E$2+1,2*$E$2+1),3)))</f>
        <v>Player 8</v>
      </c>
      <c r="E2252" s="3"/>
      <c r="F2252" s="3"/>
      <c r="G2252">
        <f>1+MOD(A2252+D2219-2,2*$E$2+1)</f>
        <v>5</v>
      </c>
    </row>
    <row r="2253" spans="1:7" ht="12.75">
      <c r="A2253" s="3">
        <v>31</v>
      </c>
      <c r="B2253" s="4">
        <f t="shared" si="66"/>
        <v>6</v>
      </c>
      <c r="C2253" s="4" t="str">
        <f ca="1">IF(G2253=$E$2+1,D2220,INDIRECT(ADDRESS(4+MOD(IF(G2253&lt;$E$2+1,G2253,$E$2+$E$2+2-G2253)-A2253+2*$E$2+1,2*$E$2+1),3)))</f>
        <v>Player 17</v>
      </c>
      <c r="D2253" s="3" t="str">
        <f ca="1">IF(G2253=$E$2+1,$F$3,INDIRECT(ADDRESS(4+MOD(IF(G2253&lt;$E$2+1,$E$2+$E$2+2-G2253,G2253)-A2253+2*$E$2+1,2*$E$2+1),3)))</f>
        <v>Player 6</v>
      </c>
      <c r="E2253" s="3"/>
      <c r="F2253" s="3"/>
      <c r="G2253">
        <f>1+MOD(A2253+D2219-2,2*$E$2+1)</f>
        <v>6</v>
      </c>
    </row>
    <row r="2254" spans="1:7" ht="12.75">
      <c r="A2254" s="3">
        <v>32</v>
      </c>
      <c r="B2254" s="4">
        <f t="shared" si="66"/>
        <v>7</v>
      </c>
      <c r="C2254" s="4" t="str">
        <f ca="1">IF(G2254=$E$2+1,D2220,INDIRECT(ADDRESS(4+MOD(IF(G2254&lt;$E$2+1,G2254,$E$2+$E$2+2-G2254)-A2254+2*$E$2+1,2*$E$2+1),3)))</f>
        <v>Player 17</v>
      </c>
      <c r="D2254" s="3" t="str">
        <f aca="true" ca="1" t="shared" si="67" ref="D2254:D2263">IF(G2254=$E$2+1,$F$3,INDIRECT(ADDRESS(4+MOD(IF(G2254&lt;$E$2+1,$E$2+$E$2+2-G2254,G2254)-A2254+2*$E$2+1,2*$E$2+1),3)))</f>
        <v>Player 4</v>
      </c>
      <c r="E2254" s="3"/>
      <c r="F2254" s="3"/>
      <c r="G2254">
        <f>1+MOD(A2254+D2219-2,2*$E$2+1)</f>
        <v>7</v>
      </c>
    </row>
    <row r="2255" spans="1:7" ht="12.75">
      <c r="A2255" s="3">
        <v>33</v>
      </c>
      <c r="B2255" s="4">
        <f t="shared" si="66"/>
        <v>8</v>
      </c>
      <c r="C2255" s="4" t="str">
        <f ca="1">IF(G2255=$E$2+1,D2220,INDIRECT(ADDRESS(4+MOD(IF(G2255&lt;$E$2+1,G2255,$E$2+$E$2+2-G2255)-A2255+2*$E$2+1,2*$E$2+1),3)))</f>
        <v>Player 17</v>
      </c>
      <c r="D2255" s="3" t="str">
        <f ca="1" t="shared" si="67"/>
        <v>Player 2</v>
      </c>
      <c r="E2255" s="3"/>
      <c r="F2255" s="3"/>
      <c r="G2255">
        <f>1+MOD(A2255+D2219-2,2*$E$2+1)</f>
        <v>8</v>
      </c>
    </row>
    <row r="2256" spans="1:7" ht="12.75">
      <c r="A2256" s="3">
        <v>34</v>
      </c>
      <c r="B2256" s="4">
        <f t="shared" si="66"/>
        <v>9</v>
      </c>
      <c r="C2256" s="4" t="str">
        <f ca="1">IF(G2256=$E$2+1,D2220,INDIRECT(ADDRESS(4+MOD(IF(G2256&lt;$E$2+1,G2256,$E$2+$E$2+2-G2256)-A2256+2*$E$2+1,2*$E$2+1),3)))</f>
        <v>Player 17</v>
      </c>
      <c r="D2256" s="3" t="str">
        <f ca="1" t="shared" si="67"/>
        <v>Player 41 or Rest</v>
      </c>
      <c r="E2256" s="3"/>
      <c r="F2256" s="3"/>
      <c r="G2256">
        <f>1+MOD(A2256+D2219-2,2*$E$2+1)</f>
        <v>9</v>
      </c>
    </row>
    <row r="2257" spans="1:7" ht="12.75">
      <c r="A2257" s="3">
        <v>35</v>
      </c>
      <c r="B2257" s="4">
        <f t="shared" si="66"/>
        <v>10</v>
      </c>
      <c r="C2257" s="4" t="str">
        <f ca="1">IF(G2257=$E$2+1,D2220,INDIRECT(ADDRESS(4+MOD(IF(G2257&lt;$E$2+1,G2257,$E$2+$E$2+2-G2257)-A2257+2*$E$2+1,2*$E$2+1),3)))</f>
        <v>Player 17</v>
      </c>
      <c r="D2257" s="3" t="str">
        <f ca="1" t="shared" si="67"/>
        <v>Player 39</v>
      </c>
      <c r="E2257" s="3"/>
      <c r="F2257" s="3"/>
      <c r="G2257">
        <f>1+MOD(A2257+D2219-2,2*$E$2+1)</f>
        <v>10</v>
      </c>
    </row>
    <row r="2258" spans="1:7" ht="12.75">
      <c r="A2258" s="3">
        <v>36</v>
      </c>
      <c r="B2258" s="4">
        <f t="shared" si="66"/>
        <v>11</v>
      </c>
      <c r="C2258" s="4" t="str">
        <f ca="1">IF(G2258=$E$2+1,D2220,INDIRECT(ADDRESS(4+MOD(IF(G2258&lt;$E$2+1,G2258,$E$2+$E$2+2-G2258)-A2258+2*$E$2+1,2*$E$2+1),3)))</f>
        <v>Player 17</v>
      </c>
      <c r="D2258" s="3" t="str">
        <f ca="1" t="shared" si="67"/>
        <v>Player 37</v>
      </c>
      <c r="E2258" s="3"/>
      <c r="F2258" s="3"/>
      <c r="G2258">
        <f>1+MOD(A2258+D2219-2,2*$E$2+1)</f>
        <v>11</v>
      </c>
    </row>
    <row r="2259" spans="1:7" ht="12.75">
      <c r="A2259" s="3">
        <v>37</v>
      </c>
      <c r="B2259" s="4">
        <f t="shared" si="66"/>
        <v>12</v>
      </c>
      <c r="C2259" s="4" t="str">
        <f ca="1">IF(G2259=$E$2+1,D2220,INDIRECT(ADDRESS(4+MOD(IF(G2259&lt;$E$2+1,G2259,$E$2+$E$2+2-G2259)-A2259+2*$E$2+1,2*$E$2+1),3)))</f>
        <v>Player 17</v>
      </c>
      <c r="D2259" s="3" t="str">
        <f ca="1" t="shared" si="67"/>
        <v>Player 35</v>
      </c>
      <c r="E2259" s="3"/>
      <c r="F2259" s="3"/>
      <c r="G2259">
        <f>1+MOD(A2259+D2219-2,2*$E$2+1)</f>
        <v>12</v>
      </c>
    </row>
    <row r="2260" spans="1:7" ht="12.75">
      <c r="A2260" s="3">
        <v>38</v>
      </c>
      <c r="B2260" s="4">
        <f t="shared" si="66"/>
        <v>13</v>
      </c>
      <c r="C2260" s="4" t="str">
        <f ca="1">IF(G2260=$E$2+1,D2220,INDIRECT(ADDRESS(4+MOD(IF(G2260&lt;$E$2+1,G2260,$E$2+$E$2+2-G2260)-A2260+2*$E$2+1,2*$E$2+1),3)))</f>
        <v>Player 17</v>
      </c>
      <c r="D2260" s="3" t="str">
        <f ca="1" t="shared" si="67"/>
        <v>Player 33</v>
      </c>
      <c r="E2260" s="3"/>
      <c r="F2260" s="3"/>
      <c r="G2260">
        <f>1+MOD(A2260+D2219-2,2*$E$2+1)</f>
        <v>13</v>
      </c>
    </row>
    <row r="2261" spans="1:7" ht="12.75">
      <c r="A2261" s="3">
        <v>39</v>
      </c>
      <c r="B2261" s="4">
        <f t="shared" si="66"/>
        <v>14</v>
      </c>
      <c r="C2261" s="4" t="str">
        <f ca="1">IF(G2261=$E$2+1,D2220,INDIRECT(ADDRESS(4+MOD(IF(G2261&lt;$E$2+1,G2261,$E$2+$E$2+2-G2261)-A2261+2*$E$2+1,2*$E$2+1),3)))</f>
        <v>Player 17</v>
      </c>
      <c r="D2261" s="3" t="str">
        <f ca="1" t="shared" si="67"/>
        <v>Player 31</v>
      </c>
      <c r="E2261" s="3"/>
      <c r="F2261" s="3"/>
      <c r="G2261">
        <f>1+MOD(A2261+D2219-2,2*$E$2+1)</f>
        <v>14</v>
      </c>
    </row>
    <row r="2262" spans="1:7" ht="12.75">
      <c r="A2262" s="3">
        <v>40</v>
      </c>
      <c r="B2262" s="4">
        <f t="shared" si="66"/>
        <v>15</v>
      </c>
      <c r="C2262" s="4" t="str">
        <f ca="1">IF(G2262=$E$2+1,D2220,INDIRECT(ADDRESS(4+MOD(IF(G2262&lt;$E$2+1,G2262,$E$2+$E$2+2-G2262)-A2262+2*$E$2+1,2*$E$2+1),3)))</f>
        <v>Player 17</v>
      </c>
      <c r="D2262" s="3" t="str">
        <f ca="1" t="shared" si="67"/>
        <v>Player 29</v>
      </c>
      <c r="E2262" s="3"/>
      <c r="F2262" s="3"/>
      <c r="G2262">
        <f>1+MOD(A2262+D2219-2,2*$E$2+1)</f>
        <v>15</v>
      </c>
    </row>
    <row r="2263" spans="1:7" ht="12.75">
      <c r="A2263" s="3">
        <v>41</v>
      </c>
      <c r="B2263" s="4">
        <f t="shared" si="66"/>
        <v>16</v>
      </c>
      <c r="C2263" s="4" t="str">
        <f ca="1">IF(G2263=$E$2+1,D2220,INDIRECT(ADDRESS(4+MOD(IF(G2263&lt;$E$2+1,G2263,$E$2+$E$2+2-G2263)-A2263+2*$E$2+1,2*$E$2+1),3)))</f>
        <v>Player 17</v>
      </c>
      <c r="D2263" s="3" t="str">
        <f ca="1" t="shared" si="67"/>
        <v>Player 27</v>
      </c>
      <c r="E2263" s="3"/>
      <c r="F2263" s="3"/>
      <c r="G2263">
        <f>1+MOD(A2263+D2219-2,2*$E$2+1)</f>
        <v>16</v>
      </c>
    </row>
    <row r="2273" spans="1:6" ht="12.75">
      <c r="A2273" t="s">
        <v>45</v>
      </c>
      <c r="C2273" s="1" t="s">
        <v>46</v>
      </c>
      <c r="D2273" s="2">
        <v>18</v>
      </c>
      <c r="F2273"/>
    </row>
    <row r="2274" spans="3:6" ht="12.75">
      <c r="C2274" s="1" t="s">
        <v>47</v>
      </c>
      <c r="D2274" s="2" t="str">
        <f ca="1">INDIRECT(ADDRESS(3+D2273,3))</f>
        <v>Player 18</v>
      </c>
      <c r="F2274"/>
    </row>
    <row r="2275" ht="12.75">
      <c r="F2275"/>
    </row>
    <row r="2276" spans="1:7" ht="12.75">
      <c r="A2276" s="3" t="s">
        <v>59</v>
      </c>
      <c r="B2276" s="13" t="s">
        <v>5</v>
      </c>
      <c r="C2276" s="4" t="s">
        <v>11</v>
      </c>
      <c r="D2276" s="3" t="s">
        <v>10</v>
      </c>
      <c r="E2276" s="5" t="s">
        <v>3</v>
      </c>
      <c r="F2276" s="3" t="s">
        <v>4</v>
      </c>
      <c r="G2276" t="s">
        <v>48</v>
      </c>
    </row>
    <row r="2277" spans="1:7" ht="12.75">
      <c r="A2277" s="16">
        <v>1</v>
      </c>
      <c r="B2277" s="15">
        <f>IF(G2277=$E$2+1,0,IF(G2277&lt;$E$2+1,G2277,$E$2+$E$2+2-G2277))</f>
        <v>18</v>
      </c>
      <c r="C2277" s="15" t="str">
        <f ca="1">IF(G2277=$E$2+1,D2274,INDIRECT(ADDRESS(4+MOD(IF(G2277&lt;$E$2+1,G2277,$E$2+$E$2+2-G2277)-A2277+2*$E$2+1,2*$E$2+1),3)))</f>
        <v>Player 18</v>
      </c>
      <c r="D2277" s="16" t="str">
        <f aca="true" ca="1" t="shared" si="68" ref="D2277:D2305">IF(G2277=$E$2+1,$F$3,INDIRECT(ADDRESS(4+MOD(IF(G2277&lt;$E$2+1,$E$2+$E$2+2-G2277,G2277)-A2277+2*$E$2+1,2*$E$2+1),3)))</f>
        <v>Player 24</v>
      </c>
      <c r="E2277" s="17"/>
      <c r="F2277" s="16"/>
      <c r="G2277">
        <f>1+MOD(A2277+D2273-2,2*$E$2+1)</f>
        <v>18</v>
      </c>
    </row>
    <row r="2278" spans="1:7" ht="12.75">
      <c r="A2278" s="3">
        <v>2</v>
      </c>
      <c r="B2278" s="4">
        <f aca="true" t="shared" si="69" ref="B2278:B2297">IF(G2278=$E$2+1,0,IF(G2278&lt;$E$2+1,G2278,$E$2+$E$2+2-G2278))</f>
        <v>19</v>
      </c>
      <c r="C2278" s="4" t="str">
        <f ca="1">IF(G2278=$E$2+1,D2274,INDIRECT(ADDRESS(4+MOD(IF(G2278&lt;$E$2+1,G2278,$E$2+$E$2+2-G2278)-A2278+2*$E$2+1,2*$E$2+1),3)))</f>
        <v>Player 18</v>
      </c>
      <c r="D2278" s="3" t="str">
        <f ca="1" t="shared" si="68"/>
        <v>Player 22</v>
      </c>
      <c r="E2278" s="5"/>
      <c r="F2278" s="3"/>
      <c r="G2278">
        <f>1+MOD(A2278+D2273-2,2*$E$2+1)</f>
        <v>19</v>
      </c>
    </row>
    <row r="2279" spans="1:7" ht="12.75">
      <c r="A2279" s="3">
        <v>3</v>
      </c>
      <c r="B2279" s="4">
        <f t="shared" si="69"/>
        <v>20</v>
      </c>
      <c r="C2279" s="4" t="str">
        <f ca="1">IF(G2279=$E$2+1,D2274,INDIRECT(ADDRESS(4+MOD(IF(G2279&lt;$E$2+1,G2279,$E$2+$E$2+2-G2279)-A2279+2*$E$2+1,2*$E$2+1),3)))</f>
        <v>Player 18</v>
      </c>
      <c r="D2279" s="3" t="str">
        <f ca="1" t="shared" si="68"/>
        <v>Player 20</v>
      </c>
      <c r="E2279" s="3"/>
      <c r="F2279" s="3"/>
      <c r="G2279">
        <f>1+MOD(A2279+D2273-2,2*$E$2+1)</f>
        <v>20</v>
      </c>
    </row>
    <row r="2280" spans="1:7" ht="12.75">
      <c r="A2280" s="3">
        <v>4</v>
      </c>
      <c r="B2280" s="4">
        <f t="shared" si="69"/>
        <v>0</v>
      </c>
      <c r="C2280" s="4" t="str">
        <f ca="1">IF(G2280=$E$2+1,D2274,INDIRECT(ADDRESS(4+MOD(IF(G2280&lt;$E$2+1,G2280,$E$2+$E$2+2-G2280)-A2280+2*$E$2+1,2*$E$2+1),3)))</f>
        <v>Player 18</v>
      </c>
      <c r="D2280" s="3" t="str">
        <f ca="1" t="shared" si="68"/>
        <v>Rest</v>
      </c>
      <c r="E2280" s="3"/>
      <c r="F2280" s="3"/>
      <c r="G2280">
        <f>1+MOD(A2280+D2273-2,2*$E$2+1)</f>
        <v>21</v>
      </c>
    </row>
    <row r="2281" spans="1:7" ht="12.75">
      <c r="A2281" s="3">
        <v>5</v>
      </c>
      <c r="B2281" s="4">
        <f t="shared" si="69"/>
        <v>20</v>
      </c>
      <c r="C2281" s="4" t="str">
        <f ca="1">IF(G2281=$E$2+1,D2274,INDIRECT(ADDRESS(4+MOD(IF(G2281&lt;$E$2+1,G2281,$E$2+$E$2+2-G2281)-A2281+2*$E$2+1,2*$E$2+1),3)))</f>
        <v>Player 16</v>
      </c>
      <c r="D2281" s="3" t="str">
        <f ca="1" t="shared" si="68"/>
        <v>Player 18</v>
      </c>
      <c r="E2281" s="3"/>
      <c r="F2281" s="3"/>
      <c r="G2281">
        <f>1+MOD(A2281+D2273-2,2*$E$2+1)</f>
        <v>22</v>
      </c>
    </row>
    <row r="2282" spans="1:7" ht="12.75">
      <c r="A2282" s="3">
        <v>6</v>
      </c>
      <c r="B2282" s="4">
        <f t="shared" si="69"/>
        <v>19</v>
      </c>
      <c r="C2282" s="4" t="str">
        <f ca="1">IF(G2282=$E$2+1,D2274,INDIRECT(ADDRESS(4+MOD(IF(G2282&lt;$E$2+1,G2282,$E$2+$E$2+2-G2282)-A2282+2*$E$2+1,2*$E$2+1),3)))</f>
        <v>Player 14</v>
      </c>
      <c r="D2282" s="3" t="str">
        <f ca="1" t="shared" si="68"/>
        <v>Player 18</v>
      </c>
      <c r="E2282" s="3"/>
      <c r="F2282" s="3"/>
      <c r="G2282">
        <f>1+MOD(A2282+D2273-2,2*$E$2+1)</f>
        <v>23</v>
      </c>
    </row>
    <row r="2283" spans="1:7" ht="12.75">
      <c r="A2283" s="3">
        <v>7</v>
      </c>
      <c r="B2283" s="4">
        <f t="shared" si="69"/>
        <v>18</v>
      </c>
      <c r="C2283" s="4" t="str">
        <f ca="1">IF(G2283=$E$2+1,D2274,INDIRECT(ADDRESS(4+MOD(IF(G2283&lt;$E$2+1,G2283,$E$2+$E$2+2-G2283)-A2283+2*$E$2+1,2*$E$2+1),3)))</f>
        <v>Player 12</v>
      </c>
      <c r="D2283" s="3" t="str">
        <f ca="1" t="shared" si="68"/>
        <v>Player 18</v>
      </c>
      <c r="E2283" s="3"/>
      <c r="F2283" s="3"/>
      <c r="G2283">
        <f>1+MOD(A2283+D2273-2,2*$E$2+1)</f>
        <v>24</v>
      </c>
    </row>
    <row r="2284" spans="1:7" ht="12.75">
      <c r="A2284" s="3">
        <v>8</v>
      </c>
      <c r="B2284" s="4">
        <f t="shared" si="69"/>
        <v>17</v>
      </c>
      <c r="C2284" s="4" t="str">
        <f ca="1">IF(G2284=$E$2+1,D2274,INDIRECT(ADDRESS(4+MOD(IF(G2284&lt;$E$2+1,G2284,$E$2+$E$2+2-G2284)-A2284+2*$E$2+1,2*$E$2+1),3)))</f>
        <v>Player 10</v>
      </c>
      <c r="D2284" s="3" t="str">
        <f ca="1" t="shared" si="68"/>
        <v>Player 18</v>
      </c>
      <c r="E2284" s="3"/>
      <c r="F2284" s="3"/>
      <c r="G2284">
        <f>1+MOD(A2284+D2273-2,2*$E$2+1)</f>
        <v>25</v>
      </c>
    </row>
    <row r="2285" spans="1:7" ht="12.75">
      <c r="A2285" s="3">
        <v>9</v>
      </c>
      <c r="B2285" s="4">
        <f t="shared" si="69"/>
        <v>16</v>
      </c>
      <c r="C2285" s="4" t="str">
        <f ca="1">IF(G2285=$E$2+1,D2274,INDIRECT(ADDRESS(4+MOD(IF(G2285&lt;$E$2+1,G2285,$E$2+$E$2+2-G2285)-A2285+2*$E$2+1,2*$E$2+1),3)))</f>
        <v>Player 8</v>
      </c>
      <c r="D2285" s="3" t="str">
        <f ca="1" t="shared" si="68"/>
        <v>Player 18</v>
      </c>
      <c r="E2285" s="3"/>
      <c r="F2285" s="3"/>
      <c r="G2285">
        <f>1+MOD(A2285+D2273-2,2*$E$2+1)</f>
        <v>26</v>
      </c>
    </row>
    <row r="2286" spans="1:7" ht="12.75">
      <c r="A2286" s="3">
        <v>10</v>
      </c>
      <c r="B2286" s="4">
        <f t="shared" si="69"/>
        <v>15</v>
      </c>
      <c r="C2286" s="4" t="str">
        <f ca="1">IF(G2286=$E$2+1,D2274,INDIRECT(ADDRESS(4+MOD(IF(G2286&lt;$E$2+1,G2286,$E$2+$E$2+2-G2286)-A2286+2*$E$2+1,2*$E$2+1),3)))</f>
        <v>Player 6</v>
      </c>
      <c r="D2286" s="3" t="str">
        <f ca="1" t="shared" si="68"/>
        <v>Player 18</v>
      </c>
      <c r="E2286" s="3"/>
      <c r="F2286" s="3"/>
      <c r="G2286">
        <f>1+MOD(A2286+D2273-2,2*$E$2+1)</f>
        <v>27</v>
      </c>
    </row>
    <row r="2287" spans="1:7" ht="12.75">
      <c r="A2287" s="3">
        <v>11</v>
      </c>
      <c r="B2287" s="4">
        <f t="shared" si="69"/>
        <v>14</v>
      </c>
      <c r="C2287" s="4" t="str">
        <f ca="1">IF(G2287=$E$2+1,D2274,INDIRECT(ADDRESS(4+MOD(IF(G2287&lt;$E$2+1,G2287,$E$2+$E$2+2-G2287)-A2287+2*$E$2+1,2*$E$2+1),3)))</f>
        <v>Player 4</v>
      </c>
      <c r="D2287" s="3" t="str">
        <f ca="1" t="shared" si="68"/>
        <v>Player 18</v>
      </c>
      <c r="E2287" s="3"/>
      <c r="F2287" s="3"/>
      <c r="G2287">
        <f>1+MOD(A2287+D2273-2,2*$E$2+1)</f>
        <v>28</v>
      </c>
    </row>
    <row r="2288" spans="1:7" ht="12.75">
      <c r="A2288" s="3">
        <v>12</v>
      </c>
      <c r="B2288" s="4">
        <f t="shared" si="69"/>
        <v>13</v>
      </c>
      <c r="C2288" s="4" t="str">
        <f ca="1">IF(G2288=$E$2+1,D2274,INDIRECT(ADDRESS(4+MOD(IF(G2288&lt;$E$2+1,G2288,$E$2+$E$2+2-G2288)-A2288+2*$E$2+1,2*$E$2+1),3)))</f>
        <v>Player 2</v>
      </c>
      <c r="D2288" s="3" t="str">
        <f ca="1" t="shared" si="68"/>
        <v>Player 18</v>
      </c>
      <c r="E2288" s="3"/>
      <c r="F2288" s="3"/>
      <c r="G2288">
        <f>1+MOD(A2288+D2273-2,2*$E$2+1)</f>
        <v>29</v>
      </c>
    </row>
    <row r="2289" spans="1:7" ht="12.75">
      <c r="A2289" s="3">
        <v>13</v>
      </c>
      <c r="B2289" s="4">
        <f t="shared" si="69"/>
        <v>12</v>
      </c>
      <c r="C2289" s="4" t="str">
        <f ca="1">IF(G2289=$E$2+1,D2274,INDIRECT(ADDRESS(4+MOD(IF(G2289&lt;$E$2+1,G2289,$E$2+$E$2+2-G2289)-A2289+2*$E$2+1,2*$E$2+1),3)))</f>
        <v>Player 41 or Rest</v>
      </c>
      <c r="D2289" s="3" t="str">
        <f ca="1" t="shared" si="68"/>
        <v>Player 18</v>
      </c>
      <c r="E2289" s="3"/>
      <c r="F2289" s="3"/>
      <c r="G2289">
        <f>1+MOD(A2289+D2273-2,2*$E$2+1)</f>
        <v>30</v>
      </c>
    </row>
    <row r="2290" spans="1:7" ht="12.75">
      <c r="A2290" s="3">
        <v>14</v>
      </c>
      <c r="B2290" s="4">
        <f t="shared" si="69"/>
        <v>11</v>
      </c>
      <c r="C2290" s="4" t="str">
        <f ca="1">IF(G2290=$E$2+1,D2274,INDIRECT(ADDRESS(4+MOD(IF(G2290&lt;$E$2+1,G2290,$E$2+$E$2+2-G2290)-A2290+2*$E$2+1,2*$E$2+1),3)))</f>
        <v>Player 39</v>
      </c>
      <c r="D2290" s="3" t="str">
        <f ca="1" t="shared" si="68"/>
        <v>Player 18</v>
      </c>
      <c r="E2290" s="3"/>
      <c r="F2290" s="3"/>
      <c r="G2290">
        <f>1+MOD(A2290+D2273-2,2*$E$2+1)</f>
        <v>31</v>
      </c>
    </row>
    <row r="2291" spans="1:7" ht="12.75">
      <c r="A2291" s="3">
        <v>15</v>
      </c>
      <c r="B2291" s="4">
        <f t="shared" si="69"/>
        <v>10</v>
      </c>
      <c r="C2291" s="4" t="str">
        <f ca="1">IF(G2291=$E$2+1,D2274,INDIRECT(ADDRESS(4+MOD(IF(G2291&lt;$E$2+1,G2291,$E$2+$E$2+2-G2291)-A2291+2*$E$2+1,2*$E$2+1),3)))</f>
        <v>Player 37</v>
      </c>
      <c r="D2291" s="3" t="str">
        <f ca="1" t="shared" si="68"/>
        <v>Player 18</v>
      </c>
      <c r="E2291" s="3"/>
      <c r="F2291" s="3"/>
      <c r="G2291">
        <f>1+MOD(A2291+D2273-2,2*$E$2+1)</f>
        <v>32</v>
      </c>
    </row>
    <row r="2292" spans="1:7" ht="12.75">
      <c r="A2292" s="3">
        <v>16</v>
      </c>
      <c r="B2292" s="4">
        <f t="shared" si="69"/>
        <v>9</v>
      </c>
      <c r="C2292" s="4" t="str">
        <f ca="1">IF(G2292=$E$2+1,D2274,INDIRECT(ADDRESS(4+MOD(IF(G2292&lt;$E$2+1,G2292,$E$2+$E$2+2-G2292)-A2292+2*$E$2+1,2*$E$2+1),3)))</f>
        <v>Player 35</v>
      </c>
      <c r="D2292" s="3" t="str">
        <f ca="1" t="shared" si="68"/>
        <v>Player 18</v>
      </c>
      <c r="E2292" s="3"/>
      <c r="F2292" s="3"/>
      <c r="G2292">
        <f>1+MOD(A2292+D2273-2,2*$E$2+1)</f>
        <v>33</v>
      </c>
    </row>
    <row r="2293" spans="1:7" ht="12.75">
      <c r="A2293" s="3">
        <v>17</v>
      </c>
      <c r="B2293" s="4">
        <f t="shared" si="69"/>
        <v>8</v>
      </c>
      <c r="C2293" s="4" t="str">
        <f ca="1">IF(G2293=$E$2+1,D2274,INDIRECT(ADDRESS(4+MOD(IF(G2293&lt;$E$2+1,G2293,$E$2+$E$2+2-G2293)-A2293+2*$E$2+1,2*$E$2+1),3)))</f>
        <v>Player 33</v>
      </c>
      <c r="D2293" s="3" t="str">
        <f ca="1" t="shared" si="68"/>
        <v>Player 18</v>
      </c>
      <c r="E2293" s="3"/>
      <c r="F2293" s="3"/>
      <c r="G2293">
        <f>1+MOD(A2293+D2273-2,2*$E$2+1)</f>
        <v>34</v>
      </c>
    </row>
    <row r="2294" spans="1:7" ht="12.75">
      <c r="A2294" s="3">
        <v>18</v>
      </c>
      <c r="B2294" s="4">
        <f t="shared" si="69"/>
        <v>7</v>
      </c>
      <c r="C2294" s="4" t="str">
        <f ca="1">IF(G2294=$E$2+1,D2274,INDIRECT(ADDRESS(4+MOD(IF(G2294&lt;$E$2+1,G2294,$E$2+$E$2+2-G2294)-A2294+2*$E$2+1,2*$E$2+1),3)))</f>
        <v>Player 31</v>
      </c>
      <c r="D2294" s="3" t="str">
        <f ca="1" t="shared" si="68"/>
        <v>Player 18</v>
      </c>
      <c r="E2294" s="3"/>
      <c r="F2294" s="3"/>
      <c r="G2294">
        <f>1+MOD(A2294+D2273-2,2*$E$2+1)</f>
        <v>35</v>
      </c>
    </row>
    <row r="2295" spans="1:7" ht="12.75">
      <c r="A2295" s="3">
        <v>19</v>
      </c>
      <c r="B2295" s="4">
        <f t="shared" si="69"/>
        <v>6</v>
      </c>
      <c r="C2295" s="4" t="str">
        <f ca="1">IF(G2295=$E$2+1,D2274,INDIRECT(ADDRESS(4+MOD(IF(G2295&lt;$E$2+1,G2295,$E$2+$E$2+2-G2295)-A2295+2*$E$2+1,2*$E$2+1),3)))</f>
        <v>Player 29</v>
      </c>
      <c r="D2295" s="3" t="str">
        <f ca="1" t="shared" si="68"/>
        <v>Player 18</v>
      </c>
      <c r="E2295" s="3"/>
      <c r="F2295" s="3"/>
      <c r="G2295">
        <f>1+MOD(A2295+D2273-2,2*$E$2+1)</f>
        <v>36</v>
      </c>
    </row>
    <row r="2296" spans="1:7" ht="12.75">
      <c r="A2296" s="3">
        <v>20</v>
      </c>
      <c r="B2296" s="4">
        <f t="shared" si="69"/>
        <v>5</v>
      </c>
      <c r="C2296" s="4" t="str">
        <f ca="1">IF(G2296=$E$2+1,D2274,INDIRECT(ADDRESS(4+MOD(IF(G2296&lt;$E$2+1,G2296,$E$2+$E$2+2-G2296)-A2296+2*$E$2+1,2*$E$2+1),3)))</f>
        <v>Player 27</v>
      </c>
      <c r="D2296" s="3" t="str">
        <f ca="1" t="shared" si="68"/>
        <v>Player 18</v>
      </c>
      <c r="E2296" s="3"/>
      <c r="F2296" s="3"/>
      <c r="G2296">
        <f>1+MOD(A2296+D2273-2,2*$E$2+1)</f>
        <v>37</v>
      </c>
    </row>
    <row r="2297" spans="1:7" ht="12.75">
      <c r="A2297" s="3">
        <v>21</v>
      </c>
      <c r="B2297" s="4">
        <f t="shared" si="69"/>
        <v>4</v>
      </c>
      <c r="C2297" s="4" t="str">
        <f ca="1">IF(G2297=$E$2+1,D2274,INDIRECT(ADDRESS(4+MOD(IF(G2297&lt;$E$2+1,G2297,$E$2+$E$2+2-G2297)-A2297+2*$E$2+1,2*$E$2+1),3)))</f>
        <v>Player 25</v>
      </c>
      <c r="D2297" s="3" t="str">
        <f ca="1" t="shared" si="68"/>
        <v>Player 18</v>
      </c>
      <c r="E2297" s="3"/>
      <c r="F2297" s="3"/>
      <c r="G2297">
        <f>1+MOD(A2297+D2273-2,2*$E$2+1)</f>
        <v>38</v>
      </c>
    </row>
    <row r="2298" spans="1:7" ht="12.75">
      <c r="A2298" s="3">
        <v>22</v>
      </c>
      <c r="B2298" s="4">
        <f>IF(G2298=$E$2+1,0,IF(G2298&lt;$E$2+1,G2298,$E$2+$E$2+2-G2298))</f>
        <v>3</v>
      </c>
      <c r="C2298" s="4" t="str">
        <f ca="1">IF(G2298=$E$2+1,D2274,INDIRECT(ADDRESS(4+MOD(IF(G2298&lt;$E$2+1,G2298,$E$2+$E$2+2-G2298)-A2298+2*$E$2+1,2*$E$2+1),3)))</f>
        <v>Player 23</v>
      </c>
      <c r="D2298" s="3" t="str">
        <f ca="1" t="shared" si="68"/>
        <v>Player 18</v>
      </c>
      <c r="E2298" s="3"/>
      <c r="F2298" s="3"/>
      <c r="G2298">
        <f>1+MOD(A2298+D2273-2,2*$E$2+1)</f>
        <v>39</v>
      </c>
    </row>
    <row r="2299" spans="1:7" ht="12.75">
      <c r="A2299" s="3">
        <v>23</v>
      </c>
      <c r="B2299" s="4">
        <f>IF(G2299=$E$2+1,0,IF(G2299&lt;$E$2+1,G2299,$E$2+$E$2+2-G2299))</f>
        <v>2</v>
      </c>
      <c r="C2299" s="4" t="str">
        <f ca="1">IF(G2299=$E$2+1,D2274,INDIRECT(ADDRESS(4+MOD(IF(G2299&lt;$E$2+1,G2299,$E$2+$E$2+2-G2299)-A2299+2*$E$2+1,2*$E$2+1),3)))</f>
        <v>Player 21</v>
      </c>
      <c r="D2299" s="3" t="str">
        <f ca="1" t="shared" si="68"/>
        <v>Player 18</v>
      </c>
      <c r="E2299" s="3"/>
      <c r="F2299" s="3"/>
      <c r="G2299">
        <f>1+MOD(A2299+D2273-2,2*$E$2+1)</f>
        <v>40</v>
      </c>
    </row>
    <row r="2300" spans="1:7" ht="12.75">
      <c r="A2300" s="3">
        <v>24</v>
      </c>
      <c r="B2300" s="4">
        <f aca="true" t="shared" si="70" ref="B2300:B2317">IF(G2300=$E$2+1,0,IF(G2300&lt;$E$2+1,G2300,$E$2+$E$2+2-G2300))</f>
        <v>1</v>
      </c>
      <c r="C2300" s="4" t="str">
        <f ca="1">IF(G2300=$E$2+1,D2274,INDIRECT(ADDRESS(4+MOD(IF(G2300&lt;$E$2+1,G2300,$E$2+$E$2+2-G2300)-A2300+2*$E$2+1,2*$E$2+1),3)))</f>
        <v>Player 19</v>
      </c>
      <c r="D2300" s="3" t="str">
        <f ca="1" t="shared" si="68"/>
        <v>Player 18</v>
      </c>
      <c r="E2300" s="3"/>
      <c r="F2300" s="3"/>
      <c r="G2300">
        <f>1+MOD(A2300+D2273-2,2*$E$2+1)</f>
        <v>41</v>
      </c>
    </row>
    <row r="2301" spans="1:7" ht="12.75">
      <c r="A2301" s="3">
        <v>25</v>
      </c>
      <c r="B2301" s="4">
        <f t="shared" si="70"/>
        <v>1</v>
      </c>
      <c r="C2301" s="4" t="str">
        <f ca="1">IF(G2301=$E$2+1,D2274,INDIRECT(ADDRESS(4+MOD(IF(G2301&lt;$E$2+1,G2301,$E$2+$E$2+2-G2301)-A2301+2*$E$2+1,2*$E$2+1),3)))</f>
        <v>Player 18</v>
      </c>
      <c r="D2301" s="3" t="str">
        <f ca="1" t="shared" si="68"/>
        <v>Player 17</v>
      </c>
      <c r="E2301" s="3"/>
      <c r="F2301" s="3"/>
      <c r="G2301">
        <f>1+MOD(A2301+D2273-2,2*$E$2+1)</f>
        <v>1</v>
      </c>
    </row>
    <row r="2302" spans="1:7" ht="12.75">
      <c r="A2302" s="3">
        <v>26</v>
      </c>
      <c r="B2302" s="4">
        <f t="shared" si="70"/>
        <v>2</v>
      </c>
      <c r="C2302" s="4" t="str">
        <f ca="1">IF(G2302=$E$2+1,D2274,INDIRECT(ADDRESS(4+MOD(IF(G2302&lt;$E$2+1,G2302,$E$2+$E$2+2-G2302)-A2302+2*$E$2+1,2*$E$2+1),3)))</f>
        <v>Player 18</v>
      </c>
      <c r="D2302" s="3" t="str">
        <f ca="1" t="shared" si="68"/>
        <v>Player 15</v>
      </c>
      <c r="E2302" s="3"/>
      <c r="F2302" s="3"/>
      <c r="G2302">
        <f>1+MOD(A2302+D2273-2,2*$E$2+1)</f>
        <v>2</v>
      </c>
    </row>
    <row r="2303" spans="1:7" ht="12.75">
      <c r="A2303" s="3">
        <v>27</v>
      </c>
      <c r="B2303" s="4">
        <f t="shared" si="70"/>
        <v>3</v>
      </c>
      <c r="C2303" s="4" t="str">
        <f ca="1">IF(G2303=$E$2+1,D2274,INDIRECT(ADDRESS(4+MOD(IF(G2303&lt;$E$2+1,G2303,$E$2+$E$2+2-G2303)-A2303+2*$E$2+1,2*$E$2+1),3)))</f>
        <v>Player 18</v>
      </c>
      <c r="D2303" s="3" t="str">
        <f ca="1" t="shared" si="68"/>
        <v>Player 13</v>
      </c>
      <c r="E2303" s="3"/>
      <c r="F2303" s="3"/>
      <c r="G2303">
        <f>1+MOD(A2303+D2273-2,2*$E$2+1)</f>
        <v>3</v>
      </c>
    </row>
    <row r="2304" spans="1:7" ht="12.75">
      <c r="A2304" s="3">
        <v>28</v>
      </c>
      <c r="B2304" s="4">
        <f t="shared" si="70"/>
        <v>4</v>
      </c>
      <c r="C2304" s="4" t="str">
        <f ca="1">IF(G2304=$E$2+1,D2274,INDIRECT(ADDRESS(4+MOD(IF(G2304&lt;$E$2+1,G2304,$E$2+$E$2+2-G2304)-A2304+2*$E$2+1,2*$E$2+1),3)))</f>
        <v>Player 18</v>
      </c>
      <c r="D2304" s="3" t="str">
        <f ca="1" t="shared" si="68"/>
        <v>Player 11</v>
      </c>
      <c r="E2304" s="3"/>
      <c r="F2304" s="3"/>
      <c r="G2304">
        <f>1+MOD(A2304+D2273-2,2*$E$2+1)</f>
        <v>4</v>
      </c>
    </row>
    <row r="2305" spans="1:7" ht="12.75">
      <c r="A2305" s="3">
        <v>29</v>
      </c>
      <c r="B2305" s="4">
        <f t="shared" si="70"/>
        <v>5</v>
      </c>
      <c r="C2305" s="4" t="str">
        <f ca="1">IF(G2305=$E$2+1,D2274,INDIRECT(ADDRESS(4+MOD(IF(G2305&lt;$E$2+1,G2305,$E$2+$E$2+2-G2305)-A2305+2*$E$2+1,2*$E$2+1),3)))</f>
        <v>Player 18</v>
      </c>
      <c r="D2305" s="3" t="str">
        <f ca="1" t="shared" si="68"/>
        <v>Player 9</v>
      </c>
      <c r="E2305" s="3"/>
      <c r="F2305" s="3"/>
      <c r="G2305">
        <f>1+MOD(A2305+D2273-2,2*$E$2+1)</f>
        <v>5</v>
      </c>
    </row>
    <row r="2306" spans="1:7" ht="12.75">
      <c r="A2306" s="3">
        <v>30</v>
      </c>
      <c r="B2306" s="4">
        <f t="shared" si="70"/>
        <v>6</v>
      </c>
      <c r="C2306" s="4" t="str">
        <f ca="1">IF(G2306=$E$2+1,D2274,INDIRECT(ADDRESS(4+MOD(IF(G2306&lt;$E$2+1,G2306,$E$2+$E$2+2-G2306)-A2306+2*$E$2+1,2*$E$2+1),3)))</f>
        <v>Player 18</v>
      </c>
      <c r="D2306" s="3" t="str">
        <f ca="1">IF(G2306=$E$2+1,$F$3,INDIRECT(ADDRESS(4+MOD(IF(G2306&lt;$E$2+1,$E$2+$E$2+2-G2306,G2306)-A2306+2*$E$2+1,2*$E$2+1),3)))</f>
        <v>Player 7</v>
      </c>
      <c r="E2306" s="3"/>
      <c r="F2306" s="3"/>
      <c r="G2306">
        <f>1+MOD(A2306+D2273-2,2*$E$2+1)</f>
        <v>6</v>
      </c>
    </row>
    <row r="2307" spans="1:7" ht="12.75">
      <c r="A2307" s="3">
        <v>31</v>
      </c>
      <c r="B2307" s="4">
        <f t="shared" si="70"/>
        <v>7</v>
      </c>
      <c r="C2307" s="4" t="str">
        <f ca="1">IF(G2307=$E$2+1,D2274,INDIRECT(ADDRESS(4+MOD(IF(G2307&lt;$E$2+1,G2307,$E$2+$E$2+2-G2307)-A2307+2*$E$2+1,2*$E$2+1),3)))</f>
        <v>Player 18</v>
      </c>
      <c r="D2307" s="3" t="str">
        <f ca="1">IF(G2307=$E$2+1,$F$3,INDIRECT(ADDRESS(4+MOD(IF(G2307&lt;$E$2+1,$E$2+$E$2+2-G2307,G2307)-A2307+2*$E$2+1,2*$E$2+1),3)))</f>
        <v>Player 5</v>
      </c>
      <c r="E2307" s="3"/>
      <c r="F2307" s="3"/>
      <c r="G2307">
        <f>1+MOD(A2307+D2273-2,2*$E$2+1)</f>
        <v>7</v>
      </c>
    </row>
    <row r="2308" spans="1:7" ht="12.75">
      <c r="A2308" s="3">
        <v>32</v>
      </c>
      <c r="B2308" s="4">
        <f t="shared" si="70"/>
        <v>8</v>
      </c>
      <c r="C2308" s="4" t="str">
        <f ca="1">IF(G2308=$E$2+1,D2274,INDIRECT(ADDRESS(4+MOD(IF(G2308&lt;$E$2+1,G2308,$E$2+$E$2+2-G2308)-A2308+2*$E$2+1,2*$E$2+1),3)))</f>
        <v>Player 18</v>
      </c>
      <c r="D2308" s="3" t="str">
        <f aca="true" ca="1" t="shared" si="71" ref="D2308:D2317">IF(G2308=$E$2+1,$F$3,INDIRECT(ADDRESS(4+MOD(IF(G2308&lt;$E$2+1,$E$2+$E$2+2-G2308,G2308)-A2308+2*$E$2+1,2*$E$2+1),3)))</f>
        <v>Player 3</v>
      </c>
      <c r="E2308" s="3"/>
      <c r="F2308" s="3"/>
      <c r="G2308">
        <f>1+MOD(A2308+D2273-2,2*$E$2+1)</f>
        <v>8</v>
      </c>
    </row>
    <row r="2309" spans="1:7" ht="12.75">
      <c r="A2309" s="3">
        <v>33</v>
      </c>
      <c r="B2309" s="4">
        <f t="shared" si="70"/>
        <v>9</v>
      </c>
      <c r="C2309" s="4" t="str">
        <f ca="1">IF(G2309=$E$2+1,D2274,INDIRECT(ADDRESS(4+MOD(IF(G2309&lt;$E$2+1,G2309,$E$2+$E$2+2-G2309)-A2309+2*$E$2+1,2*$E$2+1),3)))</f>
        <v>Player 18</v>
      </c>
      <c r="D2309" s="3" t="str">
        <f ca="1" t="shared" si="71"/>
        <v>Player 1</v>
      </c>
      <c r="E2309" s="3"/>
      <c r="F2309" s="3"/>
      <c r="G2309">
        <f>1+MOD(A2309+D2273-2,2*$E$2+1)</f>
        <v>9</v>
      </c>
    </row>
    <row r="2310" spans="1:7" ht="12.75">
      <c r="A2310" s="3">
        <v>34</v>
      </c>
      <c r="B2310" s="4">
        <f t="shared" si="70"/>
        <v>10</v>
      </c>
      <c r="C2310" s="4" t="str">
        <f ca="1">IF(G2310=$E$2+1,D2274,INDIRECT(ADDRESS(4+MOD(IF(G2310&lt;$E$2+1,G2310,$E$2+$E$2+2-G2310)-A2310+2*$E$2+1,2*$E$2+1),3)))</f>
        <v>Player 18</v>
      </c>
      <c r="D2310" s="3" t="str">
        <f ca="1" t="shared" si="71"/>
        <v>Player 40</v>
      </c>
      <c r="E2310" s="3"/>
      <c r="F2310" s="3"/>
      <c r="G2310">
        <f>1+MOD(A2310+D2273-2,2*$E$2+1)</f>
        <v>10</v>
      </c>
    </row>
    <row r="2311" spans="1:7" ht="12.75">
      <c r="A2311" s="3">
        <v>35</v>
      </c>
      <c r="B2311" s="4">
        <f t="shared" si="70"/>
        <v>11</v>
      </c>
      <c r="C2311" s="4" t="str">
        <f ca="1">IF(G2311=$E$2+1,D2274,INDIRECT(ADDRESS(4+MOD(IF(G2311&lt;$E$2+1,G2311,$E$2+$E$2+2-G2311)-A2311+2*$E$2+1,2*$E$2+1),3)))</f>
        <v>Player 18</v>
      </c>
      <c r="D2311" s="3" t="str">
        <f ca="1" t="shared" si="71"/>
        <v>Player 38</v>
      </c>
      <c r="E2311" s="3"/>
      <c r="F2311" s="3"/>
      <c r="G2311">
        <f>1+MOD(A2311+D2273-2,2*$E$2+1)</f>
        <v>11</v>
      </c>
    </row>
    <row r="2312" spans="1:7" ht="12.75">
      <c r="A2312" s="3">
        <v>36</v>
      </c>
      <c r="B2312" s="4">
        <f t="shared" si="70"/>
        <v>12</v>
      </c>
      <c r="C2312" s="4" t="str">
        <f ca="1">IF(G2312=$E$2+1,D2274,INDIRECT(ADDRESS(4+MOD(IF(G2312&lt;$E$2+1,G2312,$E$2+$E$2+2-G2312)-A2312+2*$E$2+1,2*$E$2+1),3)))</f>
        <v>Player 18</v>
      </c>
      <c r="D2312" s="3" t="str">
        <f ca="1" t="shared" si="71"/>
        <v>Player 36</v>
      </c>
      <c r="E2312" s="3"/>
      <c r="F2312" s="3"/>
      <c r="G2312">
        <f>1+MOD(A2312+D2273-2,2*$E$2+1)</f>
        <v>12</v>
      </c>
    </row>
    <row r="2313" spans="1:7" ht="12.75">
      <c r="A2313" s="3">
        <v>37</v>
      </c>
      <c r="B2313" s="4">
        <f t="shared" si="70"/>
        <v>13</v>
      </c>
      <c r="C2313" s="4" t="str">
        <f ca="1">IF(G2313=$E$2+1,D2274,INDIRECT(ADDRESS(4+MOD(IF(G2313&lt;$E$2+1,G2313,$E$2+$E$2+2-G2313)-A2313+2*$E$2+1,2*$E$2+1),3)))</f>
        <v>Player 18</v>
      </c>
      <c r="D2313" s="3" t="str">
        <f ca="1" t="shared" si="71"/>
        <v>Player 34</v>
      </c>
      <c r="E2313" s="3"/>
      <c r="F2313" s="3"/>
      <c r="G2313">
        <f>1+MOD(A2313+D2273-2,2*$E$2+1)</f>
        <v>13</v>
      </c>
    </row>
    <row r="2314" spans="1:7" ht="12.75">
      <c r="A2314" s="3">
        <v>38</v>
      </c>
      <c r="B2314" s="4">
        <f t="shared" si="70"/>
        <v>14</v>
      </c>
      <c r="C2314" s="4" t="str">
        <f ca="1">IF(G2314=$E$2+1,D2274,INDIRECT(ADDRESS(4+MOD(IF(G2314&lt;$E$2+1,G2314,$E$2+$E$2+2-G2314)-A2314+2*$E$2+1,2*$E$2+1),3)))</f>
        <v>Player 18</v>
      </c>
      <c r="D2314" s="3" t="str">
        <f ca="1" t="shared" si="71"/>
        <v>Player 32</v>
      </c>
      <c r="E2314" s="3"/>
      <c r="F2314" s="3"/>
      <c r="G2314">
        <f>1+MOD(A2314+D2273-2,2*$E$2+1)</f>
        <v>14</v>
      </c>
    </row>
    <row r="2315" spans="1:7" ht="12.75">
      <c r="A2315" s="3">
        <v>39</v>
      </c>
      <c r="B2315" s="4">
        <f t="shared" si="70"/>
        <v>15</v>
      </c>
      <c r="C2315" s="4" t="str">
        <f ca="1">IF(G2315=$E$2+1,D2274,INDIRECT(ADDRESS(4+MOD(IF(G2315&lt;$E$2+1,G2315,$E$2+$E$2+2-G2315)-A2315+2*$E$2+1,2*$E$2+1),3)))</f>
        <v>Player 18</v>
      </c>
      <c r="D2315" s="3" t="str">
        <f ca="1" t="shared" si="71"/>
        <v>Player 30</v>
      </c>
      <c r="E2315" s="3"/>
      <c r="F2315" s="3"/>
      <c r="G2315">
        <f>1+MOD(A2315+D2273-2,2*$E$2+1)</f>
        <v>15</v>
      </c>
    </row>
    <row r="2316" spans="1:7" ht="12.75">
      <c r="A2316" s="3">
        <v>40</v>
      </c>
      <c r="B2316" s="4">
        <f t="shared" si="70"/>
        <v>16</v>
      </c>
      <c r="C2316" s="4" t="str">
        <f ca="1">IF(G2316=$E$2+1,D2274,INDIRECT(ADDRESS(4+MOD(IF(G2316&lt;$E$2+1,G2316,$E$2+$E$2+2-G2316)-A2316+2*$E$2+1,2*$E$2+1),3)))</f>
        <v>Player 18</v>
      </c>
      <c r="D2316" s="3" t="str">
        <f ca="1" t="shared" si="71"/>
        <v>Player 28</v>
      </c>
      <c r="E2316" s="3"/>
      <c r="F2316" s="3"/>
      <c r="G2316">
        <f>1+MOD(A2316+D2273-2,2*$E$2+1)</f>
        <v>16</v>
      </c>
    </row>
    <row r="2317" spans="1:7" ht="12.75">
      <c r="A2317" s="3">
        <v>41</v>
      </c>
      <c r="B2317" s="4">
        <f t="shared" si="70"/>
        <v>17</v>
      </c>
      <c r="C2317" s="4" t="str">
        <f ca="1">IF(G2317=$E$2+1,D2274,INDIRECT(ADDRESS(4+MOD(IF(G2317&lt;$E$2+1,G2317,$E$2+$E$2+2-G2317)-A2317+2*$E$2+1,2*$E$2+1),3)))</f>
        <v>Player 18</v>
      </c>
      <c r="D2317" s="3" t="str">
        <f ca="1" t="shared" si="71"/>
        <v>Player 26</v>
      </c>
      <c r="E2317" s="3"/>
      <c r="F2317" s="3"/>
      <c r="G2317">
        <f>1+MOD(A2317+D2273-2,2*$E$2+1)</f>
        <v>17</v>
      </c>
    </row>
    <row r="2326" spans="1:6" ht="12.75">
      <c r="A2326" t="s">
        <v>45</v>
      </c>
      <c r="C2326" s="1" t="s">
        <v>46</v>
      </c>
      <c r="D2326" s="2">
        <v>19</v>
      </c>
      <c r="F2326"/>
    </row>
    <row r="2327" spans="3:6" ht="12.75">
      <c r="C2327" s="1" t="s">
        <v>47</v>
      </c>
      <c r="D2327" s="2" t="str">
        <f ca="1">INDIRECT(ADDRESS(3+D2326,3))</f>
        <v>Player 19</v>
      </c>
      <c r="F2327"/>
    </row>
    <row r="2328" ht="12.75">
      <c r="F2328"/>
    </row>
    <row r="2329" spans="1:7" ht="12.75">
      <c r="A2329" s="3" t="s">
        <v>59</v>
      </c>
      <c r="B2329" s="13" t="s">
        <v>5</v>
      </c>
      <c r="C2329" s="4" t="s">
        <v>11</v>
      </c>
      <c r="D2329" s="3" t="s">
        <v>10</v>
      </c>
      <c r="E2329" s="5" t="s">
        <v>3</v>
      </c>
      <c r="F2329" s="3" t="s">
        <v>4</v>
      </c>
      <c r="G2329" t="s">
        <v>48</v>
      </c>
    </row>
    <row r="2330" spans="1:7" ht="12.75">
      <c r="A2330" s="16">
        <v>1</v>
      </c>
      <c r="B2330" s="15">
        <f>IF(G2330=$E$2+1,0,IF(G2330&lt;$E$2+1,G2330,$E$2+$E$2+2-G2330))</f>
        <v>19</v>
      </c>
      <c r="C2330" s="15" t="str">
        <f ca="1">IF(G2330=$E$2+1,D2327,INDIRECT(ADDRESS(4+MOD(IF(G2330&lt;$E$2+1,G2330,$E$2+$E$2+2-G2330)-A2330+2*$E$2+1,2*$E$2+1),3)))</f>
        <v>Player 19</v>
      </c>
      <c r="D2330" s="16" t="str">
        <f aca="true" ca="1" t="shared" si="72" ref="D2330:D2358">IF(G2330=$E$2+1,$F$3,INDIRECT(ADDRESS(4+MOD(IF(G2330&lt;$E$2+1,$E$2+$E$2+2-G2330,G2330)-A2330+2*$E$2+1,2*$E$2+1),3)))</f>
        <v>Player 23</v>
      </c>
      <c r="E2330" s="17"/>
      <c r="F2330" s="16"/>
      <c r="G2330">
        <f>1+MOD(A2330+D2326-2,2*$E$2+1)</f>
        <v>19</v>
      </c>
    </row>
    <row r="2331" spans="1:7" ht="12.75">
      <c r="A2331" s="3">
        <v>2</v>
      </c>
      <c r="B2331" s="4">
        <f aca="true" t="shared" si="73" ref="B2331:B2350">IF(G2331=$E$2+1,0,IF(G2331&lt;$E$2+1,G2331,$E$2+$E$2+2-G2331))</f>
        <v>20</v>
      </c>
      <c r="C2331" s="4" t="str">
        <f ca="1">IF(G2331=$E$2+1,D2327,INDIRECT(ADDRESS(4+MOD(IF(G2331&lt;$E$2+1,G2331,$E$2+$E$2+2-G2331)-A2331+2*$E$2+1,2*$E$2+1),3)))</f>
        <v>Player 19</v>
      </c>
      <c r="D2331" s="3" t="str">
        <f ca="1" t="shared" si="72"/>
        <v>Player 21</v>
      </c>
      <c r="E2331" s="5"/>
      <c r="F2331" s="3"/>
      <c r="G2331">
        <f>1+MOD(A2331+D2326-2,2*$E$2+1)</f>
        <v>20</v>
      </c>
    </row>
    <row r="2332" spans="1:7" ht="12.75">
      <c r="A2332" s="3">
        <v>3</v>
      </c>
      <c r="B2332" s="4">
        <f t="shared" si="73"/>
        <v>0</v>
      </c>
      <c r="C2332" s="4" t="str">
        <f ca="1">IF(G2332=$E$2+1,D2327,INDIRECT(ADDRESS(4+MOD(IF(G2332&lt;$E$2+1,G2332,$E$2+$E$2+2-G2332)-A2332+2*$E$2+1,2*$E$2+1),3)))</f>
        <v>Player 19</v>
      </c>
      <c r="D2332" s="3" t="str">
        <f ca="1" t="shared" si="72"/>
        <v>Rest</v>
      </c>
      <c r="E2332" s="3"/>
      <c r="F2332" s="3"/>
      <c r="G2332">
        <f>1+MOD(A2332+D2326-2,2*$E$2+1)</f>
        <v>21</v>
      </c>
    </row>
    <row r="2333" spans="1:7" ht="12.75">
      <c r="A2333" s="3">
        <v>4</v>
      </c>
      <c r="B2333" s="4">
        <f t="shared" si="73"/>
        <v>20</v>
      </c>
      <c r="C2333" s="4" t="str">
        <f ca="1">IF(G2333=$E$2+1,D2327,INDIRECT(ADDRESS(4+MOD(IF(G2333&lt;$E$2+1,G2333,$E$2+$E$2+2-G2333)-A2333+2*$E$2+1,2*$E$2+1),3)))</f>
        <v>Player 17</v>
      </c>
      <c r="D2333" s="3" t="str">
        <f ca="1" t="shared" si="72"/>
        <v>Player 19</v>
      </c>
      <c r="E2333" s="3"/>
      <c r="F2333" s="3"/>
      <c r="G2333">
        <f>1+MOD(A2333+D2326-2,2*$E$2+1)</f>
        <v>22</v>
      </c>
    </row>
    <row r="2334" spans="1:7" ht="12.75">
      <c r="A2334" s="3">
        <v>5</v>
      </c>
      <c r="B2334" s="4">
        <f t="shared" si="73"/>
        <v>19</v>
      </c>
      <c r="C2334" s="4" t="str">
        <f ca="1">IF(G2334=$E$2+1,D2327,INDIRECT(ADDRESS(4+MOD(IF(G2334&lt;$E$2+1,G2334,$E$2+$E$2+2-G2334)-A2334+2*$E$2+1,2*$E$2+1),3)))</f>
        <v>Player 15</v>
      </c>
      <c r="D2334" s="3" t="str">
        <f ca="1" t="shared" si="72"/>
        <v>Player 19</v>
      </c>
      <c r="E2334" s="3"/>
      <c r="F2334" s="3"/>
      <c r="G2334">
        <f>1+MOD(A2334+D2326-2,2*$E$2+1)</f>
        <v>23</v>
      </c>
    </row>
    <row r="2335" spans="1:7" ht="12.75">
      <c r="A2335" s="3">
        <v>6</v>
      </c>
      <c r="B2335" s="4">
        <f t="shared" si="73"/>
        <v>18</v>
      </c>
      <c r="C2335" s="4" t="str">
        <f ca="1">IF(G2335=$E$2+1,D2327,INDIRECT(ADDRESS(4+MOD(IF(G2335&lt;$E$2+1,G2335,$E$2+$E$2+2-G2335)-A2335+2*$E$2+1,2*$E$2+1),3)))</f>
        <v>Player 13</v>
      </c>
      <c r="D2335" s="3" t="str">
        <f ca="1" t="shared" si="72"/>
        <v>Player 19</v>
      </c>
      <c r="E2335" s="3"/>
      <c r="F2335" s="3"/>
      <c r="G2335">
        <f>1+MOD(A2335+D2326-2,2*$E$2+1)</f>
        <v>24</v>
      </c>
    </row>
    <row r="2336" spans="1:7" ht="12.75">
      <c r="A2336" s="3">
        <v>7</v>
      </c>
      <c r="B2336" s="4">
        <f t="shared" si="73"/>
        <v>17</v>
      </c>
      <c r="C2336" s="4" t="str">
        <f ca="1">IF(G2336=$E$2+1,D2327,INDIRECT(ADDRESS(4+MOD(IF(G2336&lt;$E$2+1,G2336,$E$2+$E$2+2-G2336)-A2336+2*$E$2+1,2*$E$2+1),3)))</f>
        <v>Player 11</v>
      </c>
      <c r="D2336" s="3" t="str">
        <f ca="1" t="shared" si="72"/>
        <v>Player 19</v>
      </c>
      <c r="E2336" s="3"/>
      <c r="F2336" s="3"/>
      <c r="G2336">
        <f>1+MOD(A2336+D2326-2,2*$E$2+1)</f>
        <v>25</v>
      </c>
    </row>
    <row r="2337" spans="1:7" ht="12.75">
      <c r="A2337" s="3">
        <v>8</v>
      </c>
      <c r="B2337" s="4">
        <f t="shared" si="73"/>
        <v>16</v>
      </c>
      <c r="C2337" s="4" t="str">
        <f ca="1">IF(G2337=$E$2+1,D2327,INDIRECT(ADDRESS(4+MOD(IF(G2337&lt;$E$2+1,G2337,$E$2+$E$2+2-G2337)-A2337+2*$E$2+1,2*$E$2+1),3)))</f>
        <v>Player 9</v>
      </c>
      <c r="D2337" s="3" t="str">
        <f ca="1" t="shared" si="72"/>
        <v>Player 19</v>
      </c>
      <c r="E2337" s="3"/>
      <c r="F2337" s="3"/>
      <c r="G2337">
        <f>1+MOD(A2337+D2326-2,2*$E$2+1)</f>
        <v>26</v>
      </c>
    </row>
    <row r="2338" spans="1:7" ht="12.75">
      <c r="A2338" s="3">
        <v>9</v>
      </c>
      <c r="B2338" s="4">
        <f t="shared" si="73"/>
        <v>15</v>
      </c>
      <c r="C2338" s="4" t="str">
        <f ca="1">IF(G2338=$E$2+1,D2327,INDIRECT(ADDRESS(4+MOD(IF(G2338&lt;$E$2+1,G2338,$E$2+$E$2+2-G2338)-A2338+2*$E$2+1,2*$E$2+1),3)))</f>
        <v>Player 7</v>
      </c>
      <c r="D2338" s="3" t="str">
        <f ca="1" t="shared" si="72"/>
        <v>Player 19</v>
      </c>
      <c r="E2338" s="3"/>
      <c r="F2338" s="3"/>
      <c r="G2338">
        <f>1+MOD(A2338+D2326-2,2*$E$2+1)</f>
        <v>27</v>
      </c>
    </row>
    <row r="2339" spans="1:7" ht="12.75">
      <c r="A2339" s="3">
        <v>10</v>
      </c>
      <c r="B2339" s="4">
        <f t="shared" si="73"/>
        <v>14</v>
      </c>
      <c r="C2339" s="4" t="str">
        <f ca="1">IF(G2339=$E$2+1,D2327,INDIRECT(ADDRESS(4+MOD(IF(G2339&lt;$E$2+1,G2339,$E$2+$E$2+2-G2339)-A2339+2*$E$2+1,2*$E$2+1),3)))</f>
        <v>Player 5</v>
      </c>
      <c r="D2339" s="3" t="str">
        <f ca="1" t="shared" si="72"/>
        <v>Player 19</v>
      </c>
      <c r="E2339" s="3"/>
      <c r="F2339" s="3"/>
      <c r="G2339">
        <f>1+MOD(A2339+D2326-2,2*$E$2+1)</f>
        <v>28</v>
      </c>
    </row>
    <row r="2340" spans="1:7" ht="12.75">
      <c r="A2340" s="3">
        <v>11</v>
      </c>
      <c r="B2340" s="4">
        <f t="shared" si="73"/>
        <v>13</v>
      </c>
      <c r="C2340" s="4" t="str">
        <f ca="1">IF(G2340=$E$2+1,D2327,INDIRECT(ADDRESS(4+MOD(IF(G2340&lt;$E$2+1,G2340,$E$2+$E$2+2-G2340)-A2340+2*$E$2+1,2*$E$2+1),3)))</f>
        <v>Player 3</v>
      </c>
      <c r="D2340" s="3" t="str">
        <f ca="1" t="shared" si="72"/>
        <v>Player 19</v>
      </c>
      <c r="E2340" s="3"/>
      <c r="F2340" s="3"/>
      <c r="G2340">
        <f>1+MOD(A2340+D2326-2,2*$E$2+1)</f>
        <v>29</v>
      </c>
    </row>
    <row r="2341" spans="1:7" ht="12.75">
      <c r="A2341" s="3">
        <v>12</v>
      </c>
      <c r="B2341" s="4">
        <f t="shared" si="73"/>
        <v>12</v>
      </c>
      <c r="C2341" s="4" t="str">
        <f ca="1">IF(G2341=$E$2+1,D2327,INDIRECT(ADDRESS(4+MOD(IF(G2341&lt;$E$2+1,G2341,$E$2+$E$2+2-G2341)-A2341+2*$E$2+1,2*$E$2+1),3)))</f>
        <v>Player 1</v>
      </c>
      <c r="D2341" s="3" t="str">
        <f ca="1" t="shared" si="72"/>
        <v>Player 19</v>
      </c>
      <c r="E2341" s="3"/>
      <c r="F2341" s="3"/>
      <c r="G2341">
        <f>1+MOD(A2341+D2326-2,2*$E$2+1)</f>
        <v>30</v>
      </c>
    </row>
    <row r="2342" spans="1:7" ht="12.75">
      <c r="A2342" s="3">
        <v>13</v>
      </c>
      <c r="B2342" s="4">
        <f t="shared" si="73"/>
        <v>11</v>
      </c>
      <c r="C2342" s="4" t="str">
        <f ca="1">IF(G2342=$E$2+1,D2327,INDIRECT(ADDRESS(4+MOD(IF(G2342&lt;$E$2+1,G2342,$E$2+$E$2+2-G2342)-A2342+2*$E$2+1,2*$E$2+1),3)))</f>
        <v>Player 40</v>
      </c>
      <c r="D2342" s="3" t="str">
        <f ca="1" t="shared" si="72"/>
        <v>Player 19</v>
      </c>
      <c r="E2342" s="3"/>
      <c r="F2342" s="3"/>
      <c r="G2342">
        <f>1+MOD(A2342+D2326-2,2*$E$2+1)</f>
        <v>31</v>
      </c>
    </row>
    <row r="2343" spans="1:7" ht="12.75">
      <c r="A2343" s="3">
        <v>14</v>
      </c>
      <c r="B2343" s="4">
        <f t="shared" si="73"/>
        <v>10</v>
      </c>
      <c r="C2343" s="4" t="str">
        <f ca="1">IF(G2343=$E$2+1,D2327,INDIRECT(ADDRESS(4+MOD(IF(G2343&lt;$E$2+1,G2343,$E$2+$E$2+2-G2343)-A2343+2*$E$2+1,2*$E$2+1),3)))</f>
        <v>Player 38</v>
      </c>
      <c r="D2343" s="3" t="str">
        <f ca="1" t="shared" si="72"/>
        <v>Player 19</v>
      </c>
      <c r="E2343" s="3"/>
      <c r="F2343" s="3"/>
      <c r="G2343">
        <f>1+MOD(A2343+D2326-2,2*$E$2+1)</f>
        <v>32</v>
      </c>
    </row>
    <row r="2344" spans="1:7" ht="12.75">
      <c r="A2344" s="3">
        <v>15</v>
      </c>
      <c r="B2344" s="4">
        <f t="shared" si="73"/>
        <v>9</v>
      </c>
      <c r="C2344" s="4" t="str">
        <f ca="1">IF(G2344=$E$2+1,D2327,INDIRECT(ADDRESS(4+MOD(IF(G2344&lt;$E$2+1,G2344,$E$2+$E$2+2-G2344)-A2344+2*$E$2+1,2*$E$2+1),3)))</f>
        <v>Player 36</v>
      </c>
      <c r="D2344" s="3" t="str">
        <f ca="1" t="shared" si="72"/>
        <v>Player 19</v>
      </c>
      <c r="E2344" s="3"/>
      <c r="F2344" s="3"/>
      <c r="G2344">
        <f>1+MOD(A2344+D2326-2,2*$E$2+1)</f>
        <v>33</v>
      </c>
    </row>
    <row r="2345" spans="1:7" ht="12.75">
      <c r="A2345" s="3">
        <v>16</v>
      </c>
      <c r="B2345" s="4">
        <f t="shared" si="73"/>
        <v>8</v>
      </c>
      <c r="C2345" s="4" t="str">
        <f ca="1">IF(G2345=$E$2+1,D2327,INDIRECT(ADDRESS(4+MOD(IF(G2345&lt;$E$2+1,G2345,$E$2+$E$2+2-G2345)-A2345+2*$E$2+1,2*$E$2+1),3)))</f>
        <v>Player 34</v>
      </c>
      <c r="D2345" s="3" t="str">
        <f ca="1" t="shared" si="72"/>
        <v>Player 19</v>
      </c>
      <c r="E2345" s="3"/>
      <c r="F2345" s="3"/>
      <c r="G2345">
        <f>1+MOD(A2345+D2326-2,2*$E$2+1)</f>
        <v>34</v>
      </c>
    </row>
    <row r="2346" spans="1:7" ht="12.75">
      <c r="A2346" s="3">
        <v>17</v>
      </c>
      <c r="B2346" s="4">
        <f t="shared" si="73"/>
        <v>7</v>
      </c>
      <c r="C2346" s="4" t="str">
        <f ca="1">IF(G2346=$E$2+1,D2327,INDIRECT(ADDRESS(4+MOD(IF(G2346&lt;$E$2+1,G2346,$E$2+$E$2+2-G2346)-A2346+2*$E$2+1,2*$E$2+1),3)))</f>
        <v>Player 32</v>
      </c>
      <c r="D2346" s="3" t="str">
        <f ca="1" t="shared" si="72"/>
        <v>Player 19</v>
      </c>
      <c r="E2346" s="3"/>
      <c r="F2346" s="3"/>
      <c r="G2346">
        <f>1+MOD(A2346+D2326-2,2*$E$2+1)</f>
        <v>35</v>
      </c>
    </row>
    <row r="2347" spans="1:7" ht="12.75">
      <c r="A2347" s="3">
        <v>18</v>
      </c>
      <c r="B2347" s="4">
        <f t="shared" si="73"/>
        <v>6</v>
      </c>
      <c r="C2347" s="4" t="str">
        <f ca="1">IF(G2347=$E$2+1,D2327,INDIRECT(ADDRESS(4+MOD(IF(G2347&lt;$E$2+1,G2347,$E$2+$E$2+2-G2347)-A2347+2*$E$2+1,2*$E$2+1),3)))</f>
        <v>Player 30</v>
      </c>
      <c r="D2347" s="3" t="str">
        <f ca="1" t="shared" si="72"/>
        <v>Player 19</v>
      </c>
      <c r="E2347" s="3"/>
      <c r="F2347" s="3"/>
      <c r="G2347">
        <f>1+MOD(A2347+D2326-2,2*$E$2+1)</f>
        <v>36</v>
      </c>
    </row>
    <row r="2348" spans="1:7" ht="12.75">
      <c r="A2348" s="3">
        <v>19</v>
      </c>
      <c r="B2348" s="4">
        <f t="shared" si="73"/>
        <v>5</v>
      </c>
      <c r="C2348" s="4" t="str">
        <f ca="1">IF(G2348=$E$2+1,D2327,INDIRECT(ADDRESS(4+MOD(IF(G2348&lt;$E$2+1,G2348,$E$2+$E$2+2-G2348)-A2348+2*$E$2+1,2*$E$2+1),3)))</f>
        <v>Player 28</v>
      </c>
      <c r="D2348" s="3" t="str">
        <f ca="1" t="shared" si="72"/>
        <v>Player 19</v>
      </c>
      <c r="E2348" s="3"/>
      <c r="F2348" s="3"/>
      <c r="G2348">
        <f>1+MOD(A2348+D2326-2,2*$E$2+1)</f>
        <v>37</v>
      </c>
    </row>
    <row r="2349" spans="1:7" ht="12.75">
      <c r="A2349" s="3">
        <v>20</v>
      </c>
      <c r="B2349" s="4">
        <f t="shared" si="73"/>
        <v>4</v>
      </c>
      <c r="C2349" s="4" t="str">
        <f ca="1">IF(G2349=$E$2+1,D2327,INDIRECT(ADDRESS(4+MOD(IF(G2349&lt;$E$2+1,G2349,$E$2+$E$2+2-G2349)-A2349+2*$E$2+1,2*$E$2+1),3)))</f>
        <v>Player 26</v>
      </c>
      <c r="D2349" s="3" t="str">
        <f ca="1" t="shared" si="72"/>
        <v>Player 19</v>
      </c>
      <c r="E2349" s="3"/>
      <c r="F2349" s="3"/>
      <c r="G2349">
        <f>1+MOD(A2349+D2326-2,2*$E$2+1)</f>
        <v>38</v>
      </c>
    </row>
    <row r="2350" spans="1:7" ht="12.75">
      <c r="A2350" s="3">
        <v>21</v>
      </c>
      <c r="B2350" s="4">
        <f t="shared" si="73"/>
        <v>3</v>
      </c>
      <c r="C2350" s="4" t="str">
        <f ca="1">IF(G2350=$E$2+1,D2327,INDIRECT(ADDRESS(4+MOD(IF(G2350&lt;$E$2+1,G2350,$E$2+$E$2+2-G2350)-A2350+2*$E$2+1,2*$E$2+1),3)))</f>
        <v>Player 24</v>
      </c>
      <c r="D2350" s="3" t="str">
        <f ca="1" t="shared" si="72"/>
        <v>Player 19</v>
      </c>
      <c r="E2350" s="3"/>
      <c r="F2350" s="3"/>
      <c r="G2350">
        <f>1+MOD(A2350+D2326-2,2*$E$2+1)</f>
        <v>39</v>
      </c>
    </row>
    <row r="2351" spans="1:7" ht="12.75">
      <c r="A2351" s="3">
        <v>22</v>
      </c>
      <c r="B2351" s="4">
        <f>IF(G2351=$E$2+1,0,IF(G2351&lt;$E$2+1,G2351,$E$2+$E$2+2-G2351))</f>
        <v>2</v>
      </c>
      <c r="C2351" s="4" t="str">
        <f ca="1">IF(G2351=$E$2+1,D2327,INDIRECT(ADDRESS(4+MOD(IF(G2351&lt;$E$2+1,G2351,$E$2+$E$2+2-G2351)-A2351+2*$E$2+1,2*$E$2+1),3)))</f>
        <v>Player 22</v>
      </c>
      <c r="D2351" s="3" t="str">
        <f ca="1" t="shared" si="72"/>
        <v>Player 19</v>
      </c>
      <c r="E2351" s="3"/>
      <c r="F2351" s="3"/>
      <c r="G2351">
        <f>1+MOD(A2351+D2326-2,2*$E$2+1)</f>
        <v>40</v>
      </c>
    </row>
    <row r="2352" spans="1:7" ht="12.75">
      <c r="A2352" s="3">
        <v>23</v>
      </c>
      <c r="B2352" s="4">
        <f>IF(G2352=$E$2+1,0,IF(G2352&lt;$E$2+1,G2352,$E$2+$E$2+2-G2352))</f>
        <v>1</v>
      </c>
      <c r="C2352" s="4" t="str">
        <f ca="1">IF(G2352=$E$2+1,D2327,INDIRECT(ADDRESS(4+MOD(IF(G2352&lt;$E$2+1,G2352,$E$2+$E$2+2-G2352)-A2352+2*$E$2+1,2*$E$2+1),3)))</f>
        <v>Player 20</v>
      </c>
      <c r="D2352" s="3" t="str">
        <f ca="1" t="shared" si="72"/>
        <v>Player 19</v>
      </c>
      <c r="E2352" s="3"/>
      <c r="F2352" s="3"/>
      <c r="G2352">
        <f>1+MOD(A2352+D2326-2,2*$E$2+1)</f>
        <v>41</v>
      </c>
    </row>
    <row r="2353" spans="1:7" ht="12.75">
      <c r="A2353" s="3">
        <v>24</v>
      </c>
      <c r="B2353" s="4">
        <f aca="true" t="shared" si="74" ref="B2353:B2370">IF(G2353=$E$2+1,0,IF(G2353&lt;$E$2+1,G2353,$E$2+$E$2+2-G2353))</f>
        <v>1</v>
      </c>
      <c r="C2353" s="4" t="str">
        <f ca="1">IF(G2353=$E$2+1,D2327,INDIRECT(ADDRESS(4+MOD(IF(G2353&lt;$E$2+1,G2353,$E$2+$E$2+2-G2353)-A2353+2*$E$2+1,2*$E$2+1),3)))</f>
        <v>Player 19</v>
      </c>
      <c r="D2353" s="3" t="str">
        <f ca="1" t="shared" si="72"/>
        <v>Player 18</v>
      </c>
      <c r="E2353" s="3"/>
      <c r="F2353" s="3"/>
      <c r="G2353">
        <f>1+MOD(A2353+D2326-2,2*$E$2+1)</f>
        <v>1</v>
      </c>
    </row>
    <row r="2354" spans="1:7" ht="12.75">
      <c r="A2354" s="3">
        <v>25</v>
      </c>
      <c r="B2354" s="4">
        <f t="shared" si="74"/>
        <v>2</v>
      </c>
      <c r="C2354" s="4" t="str">
        <f ca="1">IF(G2354=$E$2+1,D2327,INDIRECT(ADDRESS(4+MOD(IF(G2354&lt;$E$2+1,G2354,$E$2+$E$2+2-G2354)-A2354+2*$E$2+1,2*$E$2+1),3)))</f>
        <v>Player 19</v>
      </c>
      <c r="D2354" s="3" t="str">
        <f ca="1" t="shared" si="72"/>
        <v>Player 16</v>
      </c>
      <c r="E2354" s="3"/>
      <c r="F2354" s="3"/>
      <c r="G2354">
        <f>1+MOD(A2354+D2326-2,2*$E$2+1)</f>
        <v>2</v>
      </c>
    </row>
    <row r="2355" spans="1:7" ht="12.75">
      <c r="A2355" s="3">
        <v>26</v>
      </c>
      <c r="B2355" s="4">
        <f t="shared" si="74"/>
        <v>3</v>
      </c>
      <c r="C2355" s="4" t="str">
        <f ca="1">IF(G2355=$E$2+1,D2327,INDIRECT(ADDRESS(4+MOD(IF(G2355&lt;$E$2+1,G2355,$E$2+$E$2+2-G2355)-A2355+2*$E$2+1,2*$E$2+1),3)))</f>
        <v>Player 19</v>
      </c>
      <c r="D2355" s="3" t="str">
        <f ca="1" t="shared" si="72"/>
        <v>Player 14</v>
      </c>
      <c r="E2355" s="3"/>
      <c r="F2355" s="3"/>
      <c r="G2355">
        <f>1+MOD(A2355+D2326-2,2*$E$2+1)</f>
        <v>3</v>
      </c>
    </row>
    <row r="2356" spans="1:7" ht="12.75">
      <c r="A2356" s="3">
        <v>27</v>
      </c>
      <c r="B2356" s="4">
        <f t="shared" si="74"/>
        <v>4</v>
      </c>
      <c r="C2356" s="4" t="str">
        <f ca="1">IF(G2356=$E$2+1,D2327,INDIRECT(ADDRESS(4+MOD(IF(G2356&lt;$E$2+1,G2356,$E$2+$E$2+2-G2356)-A2356+2*$E$2+1,2*$E$2+1),3)))</f>
        <v>Player 19</v>
      </c>
      <c r="D2356" s="3" t="str">
        <f ca="1" t="shared" si="72"/>
        <v>Player 12</v>
      </c>
      <c r="E2356" s="3"/>
      <c r="F2356" s="3"/>
      <c r="G2356">
        <f>1+MOD(A2356+D2326-2,2*$E$2+1)</f>
        <v>4</v>
      </c>
    </row>
    <row r="2357" spans="1:7" ht="12.75">
      <c r="A2357" s="3">
        <v>28</v>
      </c>
      <c r="B2357" s="4">
        <f t="shared" si="74"/>
        <v>5</v>
      </c>
      <c r="C2357" s="4" t="str">
        <f ca="1">IF(G2357=$E$2+1,D2327,INDIRECT(ADDRESS(4+MOD(IF(G2357&lt;$E$2+1,G2357,$E$2+$E$2+2-G2357)-A2357+2*$E$2+1,2*$E$2+1),3)))</f>
        <v>Player 19</v>
      </c>
      <c r="D2357" s="3" t="str">
        <f ca="1" t="shared" si="72"/>
        <v>Player 10</v>
      </c>
      <c r="E2357" s="3"/>
      <c r="F2357" s="3"/>
      <c r="G2357">
        <f>1+MOD(A2357+D2326-2,2*$E$2+1)</f>
        <v>5</v>
      </c>
    </row>
    <row r="2358" spans="1:7" ht="12.75">
      <c r="A2358" s="3">
        <v>29</v>
      </c>
      <c r="B2358" s="4">
        <f t="shared" si="74"/>
        <v>6</v>
      </c>
      <c r="C2358" s="4" t="str">
        <f ca="1">IF(G2358=$E$2+1,D2327,INDIRECT(ADDRESS(4+MOD(IF(G2358&lt;$E$2+1,G2358,$E$2+$E$2+2-G2358)-A2358+2*$E$2+1,2*$E$2+1),3)))</f>
        <v>Player 19</v>
      </c>
      <c r="D2358" s="3" t="str">
        <f ca="1" t="shared" si="72"/>
        <v>Player 8</v>
      </c>
      <c r="E2358" s="3"/>
      <c r="F2358" s="3"/>
      <c r="G2358">
        <f>1+MOD(A2358+D2326-2,2*$E$2+1)</f>
        <v>6</v>
      </c>
    </row>
    <row r="2359" spans="1:7" ht="12.75">
      <c r="A2359" s="3">
        <v>30</v>
      </c>
      <c r="B2359" s="4">
        <f t="shared" si="74"/>
        <v>7</v>
      </c>
      <c r="C2359" s="4" t="str">
        <f ca="1">IF(G2359=$E$2+1,D2327,INDIRECT(ADDRESS(4+MOD(IF(G2359&lt;$E$2+1,G2359,$E$2+$E$2+2-G2359)-A2359+2*$E$2+1,2*$E$2+1),3)))</f>
        <v>Player 19</v>
      </c>
      <c r="D2359" s="3" t="str">
        <f ca="1">IF(G2359=$E$2+1,$F$3,INDIRECT(ADDRESS(4+MOD(IF(G2359&lt;$E$2+1,$E$2+$E$2+2-G2359,G2359)-A2359+2*$E$2+1,2*$E$2+1),3)))</f>
        <v>Player 6</v>
      </c>
      <c r="E2359" s="3"/>
      <c r="F2359" s="3"/>
      <c r="G2359">
        <f>1+MOD(A2359+D2326-2,2*$E$2+1)</f>
        <v>7</v>
      </c>
    </row>
    <row r="2360" spans="1:7" ht="12.75">
      <c r="A2360" s="3">
        <v>31</v>
      </c>
      <c r="B2360" s="4">
        <f t="shared" si="74"/>
        <v>8</v>
      </c>
      <c r="C2360" s="4" t="str">
        <f ca="1">IF(G2360=$E$2+1,D2327,INDIRECT(ADDRESS(4+MOD(IF(G2360&lt;$E$2+1,G2360,$E$2+$E$2+2-G2360)-A2360+2*$E$2+1,2*$E$2+1),3)))</f>
        <v>Player 19</v>
      </c>
      <c r="D2360" s="3" t="str">
        <f ca="1">IF(G2360=$E$2+1,$F$3,INDIRECT(ADDRESS(4+MOD(IF(G2360&lt;$E$2+1,$E$2+$E$2+2-G2360,G2360)-A2360+2*$E$2+1,2*$E$2+1),3)))</f>
        <v>Player 4</v>
      </c>
      <c r="E2360" s="3"/>
      <c r="F2360" s="3"/>
      <c r="G2360">
        <f>1+MOD(A2360+D2326-2,2*$E$2+1)</f>
        <v>8</v>
      </c>
    </row>
    <row r="2361" spans="1:7" ht="12.75">
      <c r="A2361" s="3">
        <v>32</v>
      </c>
      <c r="B2361" s="4">
        <f t="shared" si="74"/>
        <v>9</v>
      </c>
      <c r="C2361" s="4" t="str">
        <f ca="1">IF(G2361=$E$2+1,D2327,INDIRECT(ADDRESS(4+MOD(IF(G2361&lt;$E$2+1,G2361,$E$2+$E$2+2-G2361)-A2361+2*$E$2+1,2*$E$2+1),3)))</f>
        <v>Player 19</v>
      </c>
      <c r="D2361" s="3" t="str">
        <f aca="true" ca="1" t="shared" si="75" ref="D2361:D2370">IF(G2361=$E$2+1,$F$3,INDIRECT(ADDRESS(4+MOD(IF(G2361&lt;$E$2+1,$E$2+$E$2+2-G2361,G2361)-A2361+2*$E$2+1,2*$E$2+1),3)))</f>
        <v>Player 2</v>
      </c>
      <c r="E2361" s="3"/>
      <c r="F2361" s="3"/>
      <c r="G2361">
        <f>1+MOD(A2361+D2326-2,2*$E$2+1)</f>
        <v>9</v>
      </c>
    </row>
    <row r="2362" spans="1:7" ht="12.75">
      <c r="A2362" s="3">
        <v>33</v>
      </c>
      <c r="B2362" s="4">
        <f t="shared" si="74"/>
        <v>10</v>
      </c>
      <c r="C2362" s="4" t="str">
        <f ca="1">IF(G2362=$E$2+1,D2327,INDIRECT(ADDRESS(4+MOD(IF(G2362&lt;$E$2+1,G2362,$E$2+$E$2+2-G2362)-A2362+2*$E$2+1,2*$E$2+1),3)))</f>
        <v>Player 19</v>
      </c>
      <c r="D2362" s="3" t="str">
        <f ca="1" t="shared" si="75"/>
        <v>Player 41 or Rest</v>
      </c>
      <c r="E2362" s="3"/>
      <c r="F2362" s="3"/>
      <c r="G2362">
        <f>1+MOD(A2362+D2326-2,2*$E$2+1)</f>
        <v>10</v>
      </c>
    </row>
    <row r="2363" spans="1:7" ht="12.75">
      <c r="A2363" s="3">
        <v>34</v>
      </c>
      <c r="B2363" s="4">
        <f t="shared" si="74"/>
        <v>11</v>
      </c>
      <c r="C2363" s="4" t="str">
        <f ca="1">IF(G2363=$E$2+1,D2327,INDIRECT(ADDRESS(4+MOD(IF(G2363&lt;$E$2+1,G2363,$E$2+$E$2+2-G2363)-A2363+2*$E$2+1,2*$E$2+1),3)))</f>
        <v>Player 19</v>
      </c>
      <c r="D2363" s="3" t="str">
        <f ca="1" t="shared" si="75"/>
        <v>Player 39</v>
      </c>
      <c r="E2363" s="3"/>
      <c r="F2363" s="3"/>
      <c r="G2363">
        <f>1+MOD(A2363+D2326-2,2*$E$2+1)</f>
        <v>11</v>
      </c>
    </row>
    <row r="2364" spans="1:7" ht="12.75">
      <c r="A2364" s="3">
        <v>35</v>
      </c>
      <c r="B2364" s="4">
        <f t="shared" si="74"/>
        <v>12</v>
      </c>
      <c r="C2364" s="4" t="str">
        <f ca="1">IF(G2364=$E$2+1,D2327,INDIRECT(ADDRESS(4+MOD(IF(G2364&lt;$E$2+1,G2364,$E$2+$E$2+2-G2364)-A2364+2*$E$2+1,2*$E$2+1),3)))</f>
        <v>Player 19</v>
      </c>
      <c r="D2364" s="3" t="str">
        <f ca="1" t="shared" si="75"/>
        <v>Player 37</v>
      </c>
      <c r="E2364" s="3"/>
      <c r="F2364" s="3"/>
      <c r="G2364">
        <f>1+MOD(A2364+D2326-2,2*$E$2+1)</f>
        <v>12</v>
      </c>
    </row>
    <row r="2365" spans="1:7" ht="12.75">
      <c r="A2365" s="3">
        <v>36</v>
      </c>
      <c r="B2365" s="4">
        <f t="shared" si="74"/>
        <v>13</v>
      </c>
      <c r="C2365" s="4" t="str">
        <f ca="1">IF(G2365=$E$2+1,D2327,INDIRECT(ADDRESS(4+MOD(IF(G2365&lt;$E$2+1,G2365,$E$2+$E$2+2-G2365)-A2365+2*$E$2+1,2*$E$2+1),3)))</f>
        <v>Player 19</v>
      </c>
      <c r="D2365" s="3" t="str">
        <f ca="1" t="shared" si="75"/>
        <v>Player 35</v>
      </c>
      <c r="E2365" s="3"/>
      <c r="F2365" s="3"/>
      <c r="G2365">
        <f>1+MOD(A2365+D2326-2,2*$E$2+1)</f>
        <v>13</v>
      </c>
    </row>
    <row r="2366" spans="1:7" ht="12.75">
      <c r="A2366" s="3">
        <v>37</v>
      </c>
      <c r="B2366" s="4">
        <f t="shared" si="74"/>
        <v>14</v>
      </c>
      <c r="C2366" s="4" t="str">
        <f ca="1">IF(G2366=$E$2+1,D2327,INDIRECT(ADDRESS(4+MOD(IF(G2366&lt;$E$2+1,G2366,$E$2+$E$2+2-G2366)-A2366+2*$E$2+1,2*$E$2+1),3)))</f>
        <v>Player 19</v>
      </c>
      <c r="D2366" s="3" t="str">
        <f ca="1" t="shared" si="75"/>
        <v>Player 33</v>
      </c>
      <c r="E2366" s="3"/>
      <c r="F2366" s="3"/>
      <c r="G2366">
        <f>1+MOD(A2366+D2326-2,2*$E$2+1)</f>
        <v>14</v>
      </c>
    </row>
    <row r="2367" spans="1:7" ht="12.75">
      <c r="A2367" s="3">
        <v>38</v>
      </c>
      <c r="B2367" s="4">
        <f t="shared" si="74"/>
        <v>15</v>
      </c>
      <c r="C2367" s="4" t="str">
        <f ca="1">IF(G2367=$E$2+1,D2327,INDIRECT(ADDRESS(4+MOD(IF(G2367&lt;$E$2+1,G2367,$E$2+$E$2+2-G2367)-A2367+2*$E$2+1,2*$E$2+1),3)))</f>
        <v>Player 19</v>
      </c>
      <c r="D2367" s="3" t="str">
        <f ca="1" t="shared" si="75"/>
        <v>Player 31</v>
      </c>
      <c r="E2367" s="3"/>
      <c r="F2367" s="3"/>
      <c r="G2367">
        <f>1+MOD(A2367+D2326-2,2*$E$2+1)</f>
        <v>15</v>
      </c>
    </row>
    <row r="2368" spans="1:7" ht="12.75">
      <c r="A2368" s="3">
        <v>39</v>
      </c>
      <c r="B2368" s="4">
        <f t="shared" si="74"/>
        <v>16</v>
      </c>
      <c r="C2368" s="4" t="str">
        <f ca="1">IF(G2368=$E$2+1,D2327,INDIRECT(ADDRESS(4+MOD(IF(G2368&lt;$E$2+1,G2368,$E$2+$E$2+2-G2368)-A2368+2*$E$2+1,2*$E$2+1),3)))</f>
        <v>Player 19</v>
      </c>
      <c r="D2368" s="3" t="str">
        <f ca="1" t="shared" si="75"/>
        <v>Player 29</v>
      </c>
      <c r="E2368" s="3"/>
      <c r="F2368" s="3"/>
      <c r="G2368">
        <f>1+MOD(A2368+D2326-2,2*$E$2+1)</f>
        <v>16</v>
      </c>
    </row>
    <row r="2369" spans="1:7" ht="12.75">
      <c r="A2369" s="3">
        <v>40</v>
      </c>
      <c r="B2369" s="4">
        <f t="shared" si="74"/>
        <v>17</v>
      </c>
      <c r="C2369" s="4" t="str">
        <f ca="1">IF(G2369=$E$2+1,D2327,INDIRECT(ADDRESS(4+MOD(IF(G2369&lt;$E$2+1,G2369,$E$2+$E$2+2-G2369)-A2369+2*$E$2+1,2*$E$2+1),3)))</f>
        <v>Player 19</v>
      </c>
      <c r="D2369" s="3" t="str">
        <f ca="1" t="shared" si="75"/>
        <v>Player 27</v>
      </c>
      <c r="E2369" s="3"/>
      <c r="F2369" s="3"/>
      <c r="G2369">
        <f>1+MOD(A2369+D2326-2,2*$E$2+1)</f>
        <v>17</v>
      </c>
    </row>
    <row r="2370" spans="1:7" ht="12.75">
      <c r="A2370" s="3">
        <v>41</v>
      </c>
      <c r="B2370" s="4">
        <f t="shared" si="74"/>
        <v>18</v>
      </c>
      <c r="C2370" s="4" t="str">
        <f ca="1">IF(G2370=$E$2+1,D2327,INDIRECT(ADDRESS(4+MOD(IF(G2370&lt;$E$2+1,G2370,$E$2+$E$2+2-G2370)-A2370+2*$E$2+1,2*$E$2+1),3)))</f>
        <v>Player 19</v>
      </c>
      <c r="D2370" s="3" t="str">
        <f ca="1" t="shared" si="75"/>
        <v>Player 25</v>
      </c>
      <c r="E2370" s="3"/>
      <c r="F2370" s="3"/>
      <c r="G2370">
        <f>1+MOD(A2370+D2326-2,2*$E$2+1)</f>
        <v>18</v>
      </c>
    </row>
    <row r="2379" spans="1:6" ht="12.75">
      <c r="A2379" t="s">
        <v>45</v>
      </c>
      <c r="C2379" s="1" t="s">
        <v>46</v>
      </c>
      <c r="D2379" s="2">
        <v>20</v>
      </c>
      <c r="F2379"/>
    </row>
    <row r="2380" spans="3:6" ht="12.75">
      <c r="C2380" s="1" t="s">
        <v>47</v>
      </c>
      <c r="D2380" s="2" t="str">
        <f ca="1">INDIRECT(ADDRESS(3+D2379,3))</f>
        <v>Player 20</v>
      </c>
      <c r="F2380"/>
    </row>
    <row r="2381" ht="12.75">
      <c r="F2381"/>
    </row>
    <row r="2382" spans="1:7" ht="12.75">
      <c r="A2382" s="3" t="s">
        <v>59</v>
      </c>
      <c r="B2382" s="13" t="s">
        <v>5</v>
      </c>
      <c r="C2382" s="4" t="s">
        <v>11</v>
      </c>
      <c r="D2382" s="3" t="s">
        <v>10</v>
      </c>
      <c r="E2382" s="5" t="s">
        <v>3</v>
      </c>
      <c r="F2382" s="3" t="s">
        <v>4</v>
      </c>
      <c r="G2382" t="s">
        <v>48</v>
      </c>
    </row>
    <row r="2383" spans="1:7" ht="12.75">
      <c r="A2383" s="16">
        <v>1</v>
      </c>
      <c r="B2383" s="15">
        <f>IF(G2383=$E$2+1,0,IF(G2383&lt;$E$2+1,G2383,$E$2+$E$2+2-G2383))</f>
        <v>20</v>
      </c>
      <c r="C2383" s="15" t="str">
        <f ca="1">IF(G2383=$E$2+1,D2380,INDIRECT(ADDRESS(4+MOD(IF(G2383&lt;$E$2+1,G2383,$E$2+$E$2+2-G2383)-A2383+2*$E$2+1,2*$E$2+1),3)))</f>
        <v>Player 20</v>
      </c>
      <c r="D2383" s="16" t="str">
        <f aca="true" ca="1" t="shared" si="76" ref="D2383:D2411">IF(G2383=$E$2+1,$F$3,INDIRECT(ADDRESS(4+MOD(IF(G2383&lt;$E$2+1,$E$2+$E$2+2-G2383,G2383)-A2383+2*$E$2+1,2*$E$2+1),3)))</f>
        <v>Player 22</v>
      </c>
      <c r="E2383" s="17"/>
      <c r="F2383" s="16"/>
      <c r="G2383">
        <f>1+MOD(A2383+D2379-2,2*$E$2+1)</f>
        <v>20</v>
      </c>
    </row>
    <row r="2384" spans="1:7" ht="12.75">
      <c r="A2384" s="3">
        <v>2</v>
      </c>
      <c r="B2384" s="4">
        <f aca="true" t="shared" si="77" ref="B2384:B2403">IF(G2384=$E$2+1,0,IF(G2384&lt;$E$2+1,G2384,$E$2+$E$2+2-G2384))</f>
        <v>0</v>
      </c>
      <c r="C2384" s="4" t="str">
        <f ca="1">IF(G2384=$E$2+1,D2380,INDIRECT(ADDRESS(4+MOD(IF(G2384&lt;$E$2+1,G2384,$E$2+$E$2+2-G2384)-A2384+2*$E$2+1,2*$E$2+1),3)))</f>
        <v>Player 20</v>
      </c>
      <c r="D2384" s="3" t="str">
        <f ca="1" t="shared" si="76"/>
        <v>Rest</v>
      </c>
      <c r="E2384" s="5"/>
      <c r="F2384" s="3"/>
      <c r="G2384">
        <f>1+MOD(A2384+D2379-2,2*$E$2+1)</f>
        <v>21</v>
      </c>
    </row>
    <row r="2385" spans="1:7" ht="12.75">
      <c r="A2385" s="3">
        <v>3</v>
      </c>
      <c r="B2385" s="4">
        <f t="shared" si="77"/>
        <v>20</v>
      </c>
      <c r="C2385" s="4" t="str">
        <f ca="1">IF(G2385=$E$2+1,D2380,INDIRECT(ADDRESS(4+MOD(IF(G2385&lt;$E$2+1,G2385,$E$2+$E$2+2-G2385)-A2385+2*$E$2+1,2*$E$2+1),3)))</f>
        <v>Player 18</v>
      </c>
      <c r="D2385" s="3" t="str">
        <f ca="1" t="shared" si="76"/>
        <v>Player 20</v>
      </c>
      <c r="E2385" s="3"/>
      <c r="F2385" s="3"/>
      <c r="G2385">
        <f>1+MOD(A2385+D2379-2,2*$E$2+1)</f>
        <v>22</v>
      </c>
    </row>
    <row r="2386" spans="1:7" ht="12.75">
      <c r="A2386" s="3">
        <v>4</v>
      </c>
      <c r="B2386" s="4">
        <f t="shared" si="77"/>
        <v>19</v>
      </c>
      <c r="C2386" s="4" t="str">
        <f ca="1">IF(G2386=$E$2+1,D2380,INDIRECT(ADDRESS(4+MOD(IF(G2386&lt;$E$2+1,G2386,$E$2+$E$2+2-G2386)-A2386+2*$E$2+1,2*$E$2+1),3)))</f>
        <v>Player 16</v>
      </c>
      <c r="D2386" s="3" t="str">
        <f ca="1" t="shared" si="76"/>
        <v>Player 20</v>
      </c>
      <c r="E2386" s="3"/>
      <c r="F2386" s="3"/>
      <c r="G2386">
        <f>1+MOD(A2386+D2379-2,2*$E$2+1)</f>
        <v>23</v>
      </c>
    </row>
    <row r="2387" spans="1:7" ht="12.75">
      <c r="A2387" s="3">
        <v>5</v>
      </c>
      <c r="B2387" s="4">
        <f t="shared" si="77"/>
        <v>18</v>
      </c>
      <c r="C2387" s="4" t="str">
        <f ca="1">IF(G2387=$E$2+1,D2380,INDIRECT(ADDRESS(4+MOD(IF(G2387&lt;$E$2+1,G2387,$E$2+$E$2+2-G2387)-A2387+2*$E$2+1,2*$E$2+1),3)))</f>
        <v>Player 14</v>
      </c>
      <c r="D2387" s="3" t="str">
        <f ca="1" t="shared" si="76"/>
        <v>Player 20</v>
      </c>
      <c r="E2387" s="3"/>
      <c r="F2387" s="3"/>
      <c r="G2387">
        <f>1+MOD(A2387+D2379-2,2*$E$2+1)</f>
        <v>24</v>
      </c>
    </row>
    <row r="2388" spans="1:7" ht="12.75">
      <c r="A2388" s="3">
        <v>6</v>
      </c>
      <c r="B2388" s="4">
        <f t="shared" si="77"/>
        <v>17</v>
      </c>
      <c r="C2388" s="4" t="str">
        <f ca="1">IF(G2388=$E$2+1,D2380,INDIRECT(ADDRESS(4+MOD(IF(G2388&lt;$E$2+1,G2388,$E$2+$E$2+2-G2388)-A2388+2*$E$2+1,2*$E$2+1),3)))</f>
        <v>Player 12</v>
      </c>
      <c r="D2388" s="3" t="str">
        <f ca="1" t="shared" si="76"/>
        <v>Player 20</v>
      </c>
      <c r="E2388" s="3"/>
      <c r="F2388" s="3"/>
      <c r="G2388">
        <f>1+MOD(A2388+D2379-2,2*$E$2+1)</f>
        <v>25</v>
      </c>
    </row>
    <row r="2389" spans="1:7" ht="12.75">
      <c r="A2389" s="3">
        <v>7</v>
      </c>
      <c r="B2389" s="4">
        <f t="shared" si="77"/>
        <v>16</v>
      </c>
      <c r="C2389" s="4" t="str">
        <f ca="1">IF(G2389=$E$2+1,D2380,INDIRECT(ADDRESS(4+MOD(IF(G2389&lt;$E$2+1,G2389,$E$2+$E$2+2-G2389)-A2389+2*$E$2+1,2*$E$2+1),3)))</f>
        <v>Player 10</v>
      </c>
      <c r="D2389" s="3" t="str">
        <f ca="1" t="shared" si="76"/>
        <v>Player 20</v>
      </c>
      <c r="E2389" s="3"/>
      <c r="F2389" s="3"/>
      <c r="G2389">
        <f>1+MOD(A2389+D2379-2,2*$E$2+1)</f>
        <v>26</v>
      </c>
    </row>
    <row r="2390" spans="1:7" ht="12.75">
      <c r="A2390" s="3">
        <v>8</v>
      </c>
      <c r="B2390" s="4">
        <f t="shared" si="77"/>
        <v>15</v>
      </c>
      <c r="C2390" s="4" t="str">
        <f ca="1">IF(G2390=$E$2+1,D2380,INDIRECT(ADDRESS(4+MOD(IF(G2390&lt;$E$2+1,G2390,$E$2+$E$2+2-G2390)-A2390+2*$E$2+1,2*$E$2+1),3)))</f>
        <v>Player 8</v>
      </c>
      <c r="D2390" s="3" t="str">
        <f ca="1" t="shared" si="76"/>
        <v>Player 20</v>
      </c>
      <c r="E2390" s="3"/>
      <c r="F2390" s="3"/>
      <c r="G2390">
        <f>1+MOD(A2390+D2379-2,2*$E$2+1)</f>
        <v>27</v>
      </c>
    </row>
    <row r="2391" spans="1:7" ht="12.75">
      <c r="A2391" s="3">
        <v>9</v>
      </c>
      <c r="B2391" s="4">
        <f t="shared" si="77"/>
        <v>14</v>
      </c>
      <c r="C2391" s="4" t="str">
        <f ca="1">IF(G2391=$E$2+1,D2380,INDIRECT(ADDRESS(4+MOD(IF(G2391&lt;$E$2+1,G2391,$E$2+$E$2+2-G2391)-A2391+2*$E$2+1,2*$E$2+1),3)))</f>
        <v>Player 6</v>
      </c>
      <c r="D2391" s="3" t="str">
        <f ca="1" t="shared" si="76"/>
        <v>Player 20</v>
      </c>
      <c r="E2391" s="3"/>
      <c r="F2391" s="3"/>
      <c r="G2391">
        <f>1+MOD(A2391+D2379-2,2*$E$2+1)</f>
        <v>28</v>
      </c>
    </row>
    <row r="2392" spans="1:7" ht="12.75">
      <c r="A2392" s="3">
        <v>10</v>
      </c>
      <c r="B2392" s="4">
        <f t="shared" si="77"/>
        <v>13</v>
      </c>
      <c r="C2392" s="4" t="str">
        <f ca="1">IF(G2392=$E$2+1,D2380,INDIRECT(ADDRESS(4+MOD(IF(G2392&lt;$E$2+1,G2392,$E$2+$E$2+2-G2392)-A2392+2*$E$2+1,2*$E$2+1),3)))</f>
        <v>Player 4</v>
      </c>
      <c r="D2392" s="3" t="str">
        <f ca="1" t="shared" si="76"/>
        <v>Player 20</v>
      </c>
      <c r="E2392" s="3"/>
      <c r="F2392" s="3"/>
      <c r="G2392">
        <f>1+MOD(A2392+D2379-2,2*$E$2+1)</f>
        <v>29</v>
      </c>
    </row>
    <row r="2393" spans="1:7" ht="12.75">
      <c r="A2393" s="3">
        <v>11</v>
      </c>
      <c r="B2393" s="4">
        <f t="shared" si="77"/>
        <v>12</v>
      </c>
      <c r="C2393" s="4" t="str">
        <f ca="1">IF(G2393=$E$2+1,D2380,INDIRECT(ADDRESS(4+MOD(IF(G2393&lt;$E$2+1,G2393,$E$2+$E$2+2-G2393)-A2393+2*$E$2+1,2*$E$2+1),3)))</f>
        <v>Player 2</v>
      </c>
      <c r="D2393" s="3" t="str">
        <f ca="1" t="shared" si="76"/>
        <v>Player 20</v>
      </c>
      <c r="E2393" s="3"/>
      <c r="F2393" s="3"/>
      <c r="G2393">
        <f>1+MOD(A2393+D2379-2,2*$E$2+1)</f>
        <v>30</v>
      </c>
    </row>
    <row r="2394" spans="1:7" ht="12.75">
      <c r="A2394" s="3">
        <v>12</v>
      </c>
      <c r="B2394" s="4">
        <f t="shared" si="77"/>
        <v>11</v>
      </c>
      <c r="C2394" s="4" t="str">
        <f ca="1">IF(G2394=$E$2+1,D2380,INDIRECT(ADDRESS(4+MOD(IF(G2394&lt;$E$2+1,G2394,$E$2+$E$2+2-G2394)-A2394+2*$E$2+1,2*$E$2+1),3)))</f>
        <v>Player 41 or Rest</v>
      </c>
      <c r="D2394" s="3" t="str">
        <f ca="1" t="shared" si="76"/>
        <v>Player 20</v>
      </c>
      <c r="E2394" s="3"/>
      <c r="F2394" s="3"/>
      <c r="G2394">
        <f>1+MOD(A2394+D2379-2,2*$E$2+1)</f>
        <v>31</v>
      </c>
    </row>
    <row r="2395" spans="1:7" ht="12.75">
      <c r="A2395" s="3">
        <v>13</v>
      </c>
      <c r="B2395" s="4">
        <f t="shared" si="77"/>
        <v>10</v>
      </c>
      <c r="C2395" s="4" t="str">
        <f ca="1">IF(G2395=$E$2+1,D2380,INDIRECT(ADDRESS(4+MOD(IF(G2395&lt;$E$2+1,G2395,$E$2+$E$2+2-G2395)-A2395+2*$E$2+1,2*$E$2+1),3)))</f>
        <v>Player 39</v>
      </c>
      <c r="D2395" s="3" t="str">
        <f ca="1" t="shared" si="76"/>
        <v>Player 20</v>
      </c>
      <c r="E2395" s="3"/>
      <c r="F2395" s="3"/>
      <c r="G2395">
        <f>1+MOD(A2395+D2379-2,2*$E$2+1)</f>
        <v>32</v>
      </c>
    </row>
    <row r="2396" spans="1:7" ht="12.75">
      <c r="A2396" s="3">
        <v>14</v>
      </c>
      <c r="B2396" s="4">
        <f t="shared" si="77"/>
        <v>9</v>
      </c>
      <c r="C2396" s="4" t="str">
        <f ca="1">IF(G2396=$E$2+1,D2380,INDIRECT(ADDRESS(4+MOD(IF(G2396&lt;$E$2+1,G2396,$E$2+$E$2+2-G2396)-A2396+2*$E$2+1,2*$E$2+1),3)))</f>
        <v>Player 37</v>
      </c>
      <c r="D2396" s="3" t="str">
        <f ca="1" t="shared" si="76"/>
        <v>Player 20</v>
      </c>
      <c r="E2396" s="3"/>
      <c r="F2396" s="3"/>
      <c r="G2396">
        <f>1+MOD(A2396+D2379-2,2*$E$2+1)</f>
        <v>33</v>
      </c>
    </row>
    <row r="2397" spans="1:7" ht="12.75">
      <c r="A2397" s="3">
        <v>15</v>
      </c>
      <c r="B2397" s="4">
        <f t="shared" si="77"/>
        <v>8</v>
      </c>
      <c r="C2397" s="4" t="str">
        <f ca="1">IF(G2397=$E$2+1,D2380,INDIRECT(ADDRESS(4+MOD(IF(G2397&lt;$E$2+1,G2397,$E$2+$E$2+2-G2397)-A2397+2*$E$2+1,2*$E$2+1),3)))</f>
        <v>Player 35</v>
      </c>
      <c r="D2397" s="3" t="str">
        <f ca="1" t="shared" si="76"/>
        <v>Player 20</v>
      </c>
      <c r="E2397" s="3"/>
      <c r="F2397" s="3"/>
      <c r="G2397">
        <f>1+MOD(A2397+D2379-2,2*$E$2+1)</f>
        <v>34</v>
      </c>
    </row>
    <row r="2398" spans="1:7" ht="12.75">
      <c r="A2398" s="3">
        <v>16</v>
      </c>
      <c r="B2398" s="4">
        <f t="shared" si="77"/>
        <v>7</v>
      </c>
      <c r="C2398" s="4" t="str">
        <f ca="1">IF(G2398=$E$2+1,D2380,INDIRECT(ADDRESS(4+MOD(IF(G2398&lt;$E$2+1,G2398,$E$2+$E$2+2-G2398)-A2398+2*$E$2+1,2*$E$2+1),3)))</f>
        <v>Player 33</v>
      </c>
      <c r="D2398" s="3" t="str">
        <f ca="1" t="shared" si="76"/>
        <v>Player 20</v>
      </c>
      <c r="E2398" s="3"/>
      <c r="F2398" s="3"/>
      <c r="G2398">
        <f>1+MOD(A2398+D2379-2,2*$E$2+1)</f>
        <v>35</v>
      </c>
    </row>
    <row r="2399" spans="1:7" ht="12.75">
      <c r="A2399" s="3">
        <v>17</v>
      </c>
      <c r="B2399" s="4">
        <f t="shared" si="77"/>
        <v>6</v>
      </c>
      <c r="C2399" s="4" t="str">
        <f ca="1">IF(G2399=$E$2+1,D2380,INDIRECT(ADDRESS(4+MOD(IF(G2399&lt;$E$2+1,G2399,$E$2+$E$2+2-G2399)-A2399+2*$E$2+1,2*$E$2+1),3)))</f>
        <v>Player 31</v>
      </c>
      <c r="D2399" s="3" t="str">
        <f ca="1" t="shared" si="76"/>
        <v>Player 20</v>
      </c>
      <c r="E2399" s="3"/>
      <c r="F2399" s="3"/>
      <c r="G2399">
        <f>1+MOD(A2399+D2379-2,2*$E$2+1)</f>
        <v>36</v>
      </c>
    </row>
    <row r="2400" spans="1:7" ht="12.75">
      <c r="A2400" s="3">
        <v>18</v>
      </c>
      <c r="B2400" s="4">
        <f t="shared" si="77"/>
        <v>5</v>
      </c>
      <c r="C2400" s="4" t="str">
        <f ca="1">IF(G2400=$E$2+1,D2380,INDIRECT(ADDRESS(4+MOD(IF(G2400&lt;$E$2+1,G2400,$E$2+$E$2+2-G2400)-A2400+2*$E$2+1,2*$E$2+1),3)))</f>
        <v>Player 29</v>
      </c>
      <c r="D2400" s="3" t="str">
        <f ca="1" t="shared" si="76"/>
        <v>Player 20</v>
      </c>
      <c r="E2400" s="3"/>
      <c r="F2400" s="3"/>
      <c r="G2400">
        <f>1+MOD(A2400+D2379-2,2*$E$2+1)</f>
        <v>37</v>
      </c>
    </row>
    <row r="2401" spans="1:7" ht="12.75">
      <c r="A2401" s="3">
        <v>19</v>
      </c>
      <c r="B2401" s="4">
        <f t="shared" si="77"/>
        <v>4</v>
      </c>
      <c r="C2401" s="4" t="str">
        <f ca="1">IF(G2401=$E$2+1,D2380,INDIRECT(ADDRESS(4+MOD(IF(G2401&lt;$E$2+1,G2401,$E$2+$E$2+2-G2401)-A2401+2*$E$2+1,2*$E$2+1),3)))</f>
        <v>Player 27</v>
      </c>
      <c r="D2401" s="3" t="str">
        <f ca="1" t="shared" si="76"/>
        <v>Player 20</v>
      </c>
      <c r="E2401" s="3"/>
      <c r="F2401" s="3"/>
      <c r="G2401">
        <f>1+MOD(A2401+D2379-2,2*$E$2+1)</f>
        <v>38</v>
      </c>
    </row>
    <row r="2402" spans="1:7" ht="12.75">
      <c r="A2402" s="3">
        <v>20</v>
      </c>
      <c r="B2402" s="4">
        <f t="shared" si="77"/>
        <v>3</v>
      </c>
      <c r="C2402" s="4" t="str">
        <f ca="1">IF(G2402=$E$2+1,D2380,INDIRECT(ADDRESS(4+MOD(IF(G2402&lt;$E$2+1,G2402,$E$2+$E$2+2-G2402)-A2402+2*$E$2+1,2*$E$2+1),3)))</f>
        <v>Player 25</v>
      </c>
      <c r="D2402" s="3" t="str">
        <f ca="1" t="shared" si="76"/>
        <v>Player 20</v>
      </c>
      <c r="E2402" s="3"/>
      <c r="F2402" s="3"/>
      <c r="G2402">
        <f>1+MOD(A2402+D2379-2,2*$E$2+1)</f>
        <v>39</v>
      </c>
    </row>
    <row r="2403" spans="1:7" ht="12.75">
      <c r="A2403" s="3">
        <v>21</v>
      </c>
      <c r="B2403" s="4">
        <f t="shared" si="77"/>
        <v>2</v>
      </c>
      <c r="C2403" s="4" t="str">
        <f ca="1">IF(G2403=$E$2+1,D2380,INDIRECT(ADDRESS(4+MOD(IF(G2403&lt;$E$2+1,G2403,$E$2+$E$2+2-G2403)-A2403+2*$E$2+1,2*$E$2+1),3)))</f>
        <v>Player 23</v>
      </c>
      <c r="D2403" s="3" t="str">
        <f ca="1" t="shared" si="76"/>
        <v>Player 20</v>
      </c>
      <c r="E2403" s="3"/>
      <c r="F2403" s="3"/>
      <c r="G2403">
        <f>1+MOD(A2403+D2379-2,2*$E$2+1)</f>
        <v>40</v>
      </c>
    </row>
    <row r="2404" spans="1:7" ht="12.75">
      <c r="A2404" s="3">
        <v>22</v>
      </c>
      <c r="B2404" s="4">
        <f>IF(G2404=$E$2+1,0,IF(G2404&lt;$E$2+1,G2404,$E$2+$E$2+2-G2404))</f>
        <v>1</v>
      </c>
      <c r="C2404" s="4" t="str">
        <f ca="1">IF(G2404=$E$2+1,D2380,INDIRECT(ADDRESS(4+MOD(IF(G2404&lt;$E$2+1,G2404,$E$2+$E$2+2-G2404)-A2404+2*$E$2+1,2*$E$2+1),3)))</f>
        <v>Player 21</v>
      </c>
      <c r="D2404" s="3" t="str">
        <f ca="1" t="shared" si="76"/>
        <v>Player 20</v>
      </c>
      <c r="E2404" s="3"/>
      <c r="F2404" s="3"/>
      <c r="G2404">
        <f>1+MOD(A2404+D2379-2,2*$E$2+1)</f>
        <v>41</v>
      </c>
    </row>
    <row r="2405" spans="1:7" ht="12.75">
      <c r="A2405" s="3">
        <v>23</v>
      </c>
      <c r="B2405" s="4">
        <f>IF(G2405=$E$2+1,0,IF(G2405&lt;$E$2+1,G2405,$E$2+$E$2+2-G2405))</f>
        <v>1</v>
      </c>
      <c r="C2405" s="4" t="str">
        <f ca="1">IF(G2405=$E$2+1,D2380,INDIRECT(ADDRESS(4+MOD(IF(G2405&lt;$E$2+1,G2405,$E$2+$E$2+2-G2405)-A2405+2*$E$2+1,2*$E$2+1),3)))</f>
        <v>Player 20</v>
      </c>
      <c r="D2405" s="3" t="str">
        <f ca="1" t="shared" si="76"/>
        <v>Player 19</v>
      </c>
      <c r="E2405" s="3"/>
      <c r="F2405" s="3"/>
      <c r="G2405">
        <f>1+MOD(A2405+D2379-2,2*$E$2+1)</f>
        <v>1</v>
      </c>
    </row>
    <row r="2406" spans="1:7" ht="12.75">
      <c r="A2406" s="3">
        <v>24</v>
      </c>
      <c r="B2406" s="4">
        <f aca="true" t="shared" si="78" ref="B2406:B2423">IF(G2406=$E$2+1,0,IF(G2406&lt;$E$2+1,G2406,$E$2+$E$2+2-G2406))</f>
        <v>2</v>
      </c>
      <c r="C2406" s="4" t="str">
        <f ca="1">IF(G2406=$E$2+1,D2380,INDIRECT(ADDRESS(4+MOD(IF(G2406&lt;$E$2+1,G2406,$E$2+$E$2+2-G2406)-A2406+2*$E$2+1,2*$E$2+1),3)))</f>
        <v>Player 20</v>
      </c>
      <c r="D2406" s="3" t="str">
        <f ca="1" t="shared" si="76"/>
        <v>Player 17</v>
      </c>
      <c r="E2406" s="3"/>
      <c r="F2406" s="3"/>
      <c r="G2406">
        <f>1+MOD(A2406+D2379-2,2*$E$2+1)</f>
        <v>2</v>
      </c>
    </row>
    <row r="2407" spans="1:7" ht="12.75">
      <c r="A2407" s="3">
        <v>25</v>
      </c>
      <c r="B2407" s="4">
        <f t="shared" si="78"/>
        <v>3</v>
      </c>
      <c r="C2407" s="4" t="str">
        <f ca="1">IF(G2407=$E$2+1,D2380,INDIRECT(ADDRESS(4+MOD(IF(G2407&lt;$E$2+1,G2407,$E$2+$E$2+2-G2407)-A2407+2*$E$2+1,2*$E$2+1),3)))</f>
        <v>Player 20</v>
      </c>
      <c r="D2407" s="3" t="str">
        <f ca="1" t="shared" si="76"/>
        <v>Player 15</v>
      </c>
      <c r="E2407" s="3"/>
      <c r="F2407" s="3"/>
      <c r="G2407">
        <f>1+MOD(A2407+D2379-2,2*$E$2+1)</f>
        <v>3</v>
      </c>
    </row>
    <row r="2408" spans="1:7" ht="12.75">
      <c r="A2408" s="3">
        <v>26</v>
      </c>
      <c r="B2408" s="4">
        <f t="shared" si="78"/>
        <v>4</v>
      </c>
      <c r="C2408" s="4" t="str">
        <f ca="1">IF(G2408=$E$2+1,D2380,INDIRECT(ADDRESS(4+MOD(IF(G2408&lt;$E$2+1,G2408,$E$2+$E$2+2-G2408)-A2408+2*$E$2+1,2*$E$2+1),3)))</f>
        <v>Player 20</v>
      </c>
      <c r="D2408" s="3" t="str">
        <f ca="1" t="shared" si="76"/>
        <v>Player 13</v>
      </c>
      <c r="E2408" s="3"/>
      <c r="F2408" s="3"/>
      <c r="G2408">
        <f>1+MOD(A2408+D2379-2,2*$E$2+1)</f>
        <v>4</v>
      </c>
    </row>
    <row r="2409" spans="1:7" ht="12.75">
      <c r="A2409" s="3">
        <v>27</v>
      </c>
      <c r="B2409" s="4">
        <f t="shared" si="78"/>
        <v>5</v>
      </c>
      <c r="C2409" s="4" t="str">
        <f ca="1">IF(G2409=$E$2+1,D2380,INDIRECT(ADDRESS(4+MOD(IF(G2409&lt;$E$2+1,G2409,$E$2+$E$2+2-G2409)-A2409+2*$E$2+1,2*$E$2+1),3)))</f>
        <v>Player 20</v>
      </c>
      <c r="D2409" s="3" t="str">
        <f ca="1" t="shared" si="76"/>
        <v>Player 11</v>
      </c>
      <c r="E2409" s="3"/>
      <c r="F2409" s="3"/>
      <c r="G2409">
        <f>1+MOD(A2409+D2379-2,2*$E$2+1)</f>
        <v>5</v>
      </c>
    </row>
    <row r="2410" spans="1:7" ht="12.75">
      <c r="A2410" s="3">
        <v>28</v>
      </c>
      <c r="B2410" s="4">
        <f t="shared" si="78"/>
        <v>6</v>
      </c>
      <c r="C2410" s="4" t="str">
        <f ca="1">IF(G2410=$E$2+1,D2380,INDIRECT(ADDRESS(4+MOD(IF(G2410&lt;$E$2+1,G2410,$E$2+$E$2+2-G2410)-A2410+2*$E$2+1,2*$E$2+1),3)))</f>
        <v>Player 20</v>
      </c>
      <c r="D2410" s="3" t="str">
        <f ca="1" t="shared" si="76"/>
        <v>Player 9</v>
      </c>
      <c r="E2410" s="3"/>
      <c r="F2410" s="3"/>
      <c r="G2410">
        <f>1+MOD(A2410+D2379-2,2*$E$2+1)</f>
        <v>6</v>
      </c>
    </row>
    <row r="2411" spans="1:7" ht="12.75">
      <c r="A2411" s="3">
        <v>29</v>
      </c>
      <c r="B2411" s="4">
        <f t="shared" si="78"/>
        <v>7</v>
      </c>
      <c r="C2411" s="4" t="str">
        <f ca="1">IF(G2411=$E$2+1,D2380,INDIRECT(ADDRESS(4+MOD(IF(G2411&lt;$E$2+1,G2411,$E$2+$E$2+2-G2411)-A2411+2*$E$2+1,2*$E$2+1),3)))</f>
        <v>Player 20</v>
      </c>
      <c r="D2411" s="3" t="str">
        <f ca="1" t="shared" si="76"/>
        <v>Player 7</v>
      </c>
      <c r="E2411" s="3"/>
      <c r="F2411" s="3"/>
      <c r="G2411">
        <f>1+MOD(A2411+D2379-2,2*$E$2+1)</f>
        <v>7</v>
      </c>
    </row>
    <row r="2412" spans="1:7" ht="12.75">
      <c r="A2412" s="3">
        <v>30</v>
      </c>
      <c r="B2412" s="4">
        <f t="shared" si="78"/>
        <v>8</v>
      </c>
      <c r="C2412" s="4" t="str">
        <f ca="1">IF(G2412=$E$2+1,D2380,INDIRECT(ADDRESS(4+MOD(IF(G2412&lt;$E$2+1,G2412,$E$2+$E$2+2-G2412)-A2412+2*$E$2+1,2*$E$2+1),3)))</f>
        <v>Player 20</v>
      </c>
      <c r="D2412" s="3" t="str">
        <f ca="1">IF(G2412=$E$2+1,$F$3,INDIRECT(ADDRESS(4+MOD(IF(G2412&lt;$E$2+1,$E$2+$E$2+2-G2412,G2412)-A2412+2*$E$2+1,2*$E$2+1),3)))</f>
        <v>Player 5</v>
      </c>
      <c r="E2412" s="3"/>
      <c r="F2412" s="3"/>
      <c r="G2412">
        <f>1+MOD(A2412+D2379-2,2*$E$2+1)</f>
        <v>8</v>
      </c>
    </row>
    <row r="2413" spans="1:7" ht="12.75">
      <c r="A2413" s="3">
        <v>31</v>
      </c>
      <c r="B2413" s="4">
        <f t="shared" si="78"/>
        <v>9</v>
      </c>
      <c r="C2413" s="4" t="str">
        <f ca="1">IF(G2413=$E$2+1,D2380,INDIRECT(ADDRESS(4+MOD(IF(G2413&lt;$E$2+1,G2413,$E$2+$E$2+2-G2413)-A2413+2*$E$2+1,2*$E$2+1),3)))</f>
        <v>Player 20</v>
      </c>
      <c r="D2413" s="3" t="str">
        <f ca="1">IF(G2413=$E$2+1,$F$3,INDIRECT(ADDRESS(4+MOD(IF(G2413&lt;$E$2+1,$E$2+$E$2+2-G2413,G2413)-A2413+2*$E$2+1,2*$E$2+1),3)))</f>
        <v>Player 3</v>
      </c>
      <c r="E2413" s="3"/>
      <c r="F2413" s="3"/>
      <c r="G2413">
        <f>1+MOD(A2413+D2379-2,2*$E$2+1)</f>
        <v>9</v>
      </c>
    </row>
    <row r="2414" spans="1:7" ht="12.75">
      <c r="A2414" s="3">
        <v>32</v>
      </c>
      <c r="B2414" s="4">
        <f t="shared" si="78"/>
        <v>10</v>
      </c>
      <c r="C2414" s="4" t="str">
        <f ca="1">IF(G2414=$E$2+1,D2380,INDIRECT(ADDRESS(4+MOD(IF(G2414&lt;$E$2+1,G2414,$E$2+$E$2+2-G2414)-A2414+2*$E$2+1,2*$E$2+1),3)))</f>
        <v>Player 20</v>
      </c>
      <c r="D2414" s="3" t="str">
        <f aca="true" ca="1" t="shared" si="79" ref="D2414:D2423">IF(G2414=$E$2+1,$F$3,INDIRECT(ADDRESS(4+MOD(IF(G2414&lt;$E$2+1,$E$2+$E$2+2-G2414,G2414)-A2414+2*$E$2+1,2*$E$2+1),3)))</f>
        <v>Player 1</v>
      </c>
      <c r="E2414" s="3"/>
      <c r="F2414" s="3"/>
      <c r="G2414">
        <f>1+MOD(A2414+D2379-2,2*$E$2+1)</f>
        <v>10</v>
      </c>
    </row>
    <row r="2415" spans="1:7" ht="12.75">
      <c r="A2415" s="3">
        <v>33</v>
      </c>
      <c r="B2415" s="4">
        <f t="shared" si="78"/>
        <v>11</v>
      </c>
      <c r="C2415" s="4" t="str">
        <f ca="1">IF(G2415=$E$2+1,D2380,INDIRECT(ADDRESS(4+MOD(IF(G2415&lt;$E$2+1,G2415,$E$2+$E$2+2-G2415)-A2415+2*$E$2+1,2*$E$2+1),3)))</f>
        <v>Player 20</v>
      </c>
      <c r="D2415" s="3" t="str">
        <f ca="1" t="shared" si="79"/>
        <v>Player 40</v>
      </c>
      <c r="E2415" s="3"/>
      <c r="F2415" s="3"/>
      <c r="G2415">
        <f>1+MOD(A2415+D2379-2,2*$E$2+1)</f>
        <v>11</v>
      </c>
    </row>
    <row r="2416" spans="1:7" ht="12.75">
      <c r="A2416" s="3">
        <v>34</v>
      </c>
      <c r="B2416" s="4">
        <f t="shared" si="78"/>
        <v>12</v>
      </c>
      <c r="C2416" s="4" t="str">
        <f ca="1">IF(G2416=$E$2+1,D2380,INDIRECT(ADDRESS(4+MOD(IF(G2416&lt;$E$2+1,G2416,$E$2+$E$2+2-G2416)-A2416+2*$E$2+1,2*$E$2+1),3)))</f>
        <v>Player 20</v>
      </c>
      <c r="D2416" s="3" t="str">
        <f ca="1" t="shared" si="79"/>
        <v>Player 38</v>
      </c>
      <c r="E2416" s="3"/>
      <c r="F2416" s="3"/>
      <c r="G2416">
        <f>1+MOD(A2416+D2379-2,2*$E$2+1)</f>
        <v>12</v>
      </c>
    </row>
    <row r="2417" spans="1:7" ht="12.75">
      <c r="A2417" s="3">
        <v>35</v>
      </c>
      <c r="B2417" s="4">
        <f t="shared" si="78"/>
        <v>13</v>
      </c>
      <c r="C2417" s="4" t="str">
        <f ca="1">IF(G2417=$E$2+1,D2380,INDIRECT(ADDRESS(4+MOD(IF(G2417&lt;$E$2+1,G2417,$E$2+$E$2+2-G2417)-A2417+2*$E$2+1,2*$E$2+1),3)))</f>
        <v>Player 20</v>
      </c>
      <c r="D2417" s="3" t="str">
        <f ca="1" t="shared" si="79"/>
        <v>Player 36</v>
      </c>
      <c r="E2417" s="3"/>
      <c r="F2417" s="3"/>
      <c r="G2417">
        <f>1+MOD(A2417+D2379-2,2*$E$2+1)</f>
        <v>13</v>
      </c>
    </row>
    <row r="2418" spans="1:7" ht="12.75">
      <c r="A2418" s="3">
        <v>36</v>
      </c>
      <c r="B2418" s="4">
        <f t="shared" si="78"/>
        <v>14</v>
      </c>
      <c r="C2418" s="4" t="str">
        <f ca="1">IF(G2418=$E$2+1,D2380,INDIRECT(ADDRESS(4+MOD(IF(G2418&lt;$E$2+1,G2418,$E$2+$E$2+2-G2418)-A2418+2*$E$2+1,2*$E$2+1),3)))</f>
        <v>Player 20</v>
      </c>
      <c r="D2418" s="3" t="str">
        <f ca="1" t="shared" si="79"/>
        <v>Player 34</v>
      </c>
      <c r="E2418" s="3"/>
      <c r="F2418" s="3"/>
      <c r="G2418">
        <f>1+MOD(A2418+D2379-2,2*$E$2+1)</f>
        <v>14</v>
      </c>
    </row>
    <row r="2419" spans="1:7" ht="12.75">
      <c r="A2419" s="3">
        <v>37</v>
      </c>
      <c r="B2419" s="4">
        <f t="shared" si="78"/>
        <v>15</v>
      </c>
      <c r="C2419" s="4" t="str">
        <f ca="1">IF(G2419=$E$2+1,D2380,INDIRECT(ADDRESS(4+MOD(IF(G2419&lt;$E$2+1,G2419,$E$2+$E$2+2-G2419)-A2419+2*$E$2+1,2*$E$2+1),3)))</f>
        <v>Player 20</v>
      </c>
      <c r="D2419" s="3" t="str">
        <f ca="1" t="shared" si="79"/>
        <v>Player 32</v>
      </c>
      <c r="E2419" s="3"/>
      <c r="F2419" s="3"/>
      <c r="G2419">
        <f>1+MOD(A2419+D2379-2,2*$E$2+1)</f>
        <v>15</v>
      </c>
    </row>
    <row r="2420" spans="1:7" ht="12.75">
      <c r="A2420" s="3">
        <v>38</v>
      </c>
      <c r="B2420" s="4">
        <f t="shared" si="78"/>
        <v>16</v>
      </c>
      <c r="C2420" s="4" t="str">
        <f ca="1">IF(G2420=$E$2+1,D2380,INDIRECT(ADDRESS(4+MOD(IF(G2420&lt;$E$2+1,G2420,$E$2+$E$2+2-G2420)-A2420+2*$E$2+1,2*$E$2+1),3)))</f>
        <v>Player 20</v>
      </c>
      <c r="D2420" s="3" t="str">
        <f ca="1" t="shared" si="79"/>
        <v>Player 30</v>
      </c>
      <c r="E2420" s="3"/>
      <c r="F2420" s="3"/>
      <c r="G2420">
        <f>1+MOD(A2420+D2379-2,2*$E$2+1)</f>
        <v>16</v>
      </c>
    </row>
    <row r="2421" spans="1:7" ht="12.75">
      <c r="A2421" s="3">
        <v>39</v>
      </c>
      <c r="B2421" s="4">
        <f t="shared" si="78"/>
        <v>17</v>
      </c>
      <c r="C2421" s="4" t="str">
        <f ca="1">IF(G2421=$E$2+1,D2380,INDIRECT(ADDRESS(4+MOD(IF(G2421&lt;$E$2+1,G2421,$E$2+$E$2+2-G2421)-A2421+2*$E$2+1,2*$E$2+1),3)))</f>
        <v>Player 20</v>
      </c>
      <c r="D2421" s="3" t="str">
        <f ca="1" t="shared" si="79"/>
        <v>Player 28</v>
      </c>
      <c r="E2421" s="3"/>
      <c r="F2421" s="3"/>
      <c r="G2421">
        <f>1+MOD(A2421+D2379-2,2*$E$2+1)</f>
        <v>17</v>
      </c>
    </row>
    <row r="2422" spans="1:7" ht="12.75">
      <c r="A2422" s="3">
        <v>40</v>
      </c>
      <c r="B2422" s="4">
        <f t="shared" si="78"/>
        <v>18</v>
      </c>
      <c r="C2422" s="4" t="str">
        <f ca="1">IF(G2422=$E$2+1,D2380,INDIRECT(ADDRESS(4+MOD(IF(G2422&lt;$E$2+1,G2422,$E$2+$E$2+2-G2422)-A2422+2*$E$2+1,2*$E$2+1),3)))</f>
        <v>Player 20</v>
      </c>
      <c r="D2422" s="3" t="str">
        <f ca="1" t="shared" si="79"/>
        <v>Player 26</v>
      </c>
      <c r="E2422" s="3"/>
      <c r="F2422" s="3"/>
      <c r="G2422">
        <f>1+MOD(A2422+D2379-2,2*$E$2+1)</f>
        <v>18</v>
      </c>
    </row>
    <row r="2423" spans="1:7" ht="12.75">
      <c r="A2423" s="3">
        <v>41</v>
      </c>
      <c r="B2423" s="4">
        <f t="shared" si="78"/>
        <v>19</v>
      </c>
      <c r="C2423" s="4" t="str">
        <f ca="1">IF(G2423=$E$2+1,D2380,INDIRECT(ADDRESS(4+MOD(IF(G2423&lt;$E$2+1,G2423,$E$2+$E$2+2-G2423)-A2423+2*$E$2+1,2*$E$2+1),3)))</f>
        <v>Player 20</v>
      </c>
      <c r="D2423" s="3" t="str">
        <f ca="1" t="shared" si="79"/>
        <v>Player 24</v>
      </c>
      <c r="E2423" s="3"/>
      <c r="F2423" s="3"/>
      <c r="G2423">
        <f>1+MOD(A2423+D2379-2,2*$E$2+1)</f>
        <v>19</v>
      </c>
    </row>
    <row r="2432" spans="1:6" ht="12.75">
      <c r="A2432" t="s">
        <v>45</v>
      </c>
      <c r="C2432" s="1" t="s">
        <v>46</v>
      </c>
      <c r="D2432" s="2">
        <v>21</v>
      </c>
      <c r="F2432"/>
    </row>
    <row r="2433" spans="3:6" ht="12.75">
      <c r="C2433" s="1" t="s">
        <v>47</v>
      </c>
      <c r="D2433" s="2" t="str">
        <f ca="1">INDIRECT(ADDRESS(3+D2432,3))</f>
        <v>Player 21</v>
      </c>
      <c r="F2433"/>
    </row>
    <row r="2434" ht="12.75">
      <c r="F2434"/>
    </row>
    <row r="2435" spans="1:7" ht="12.75">
      <c r="A2435" s="3" t="s">
        <v>59</v>
      </c>
      <c r="B2435" s="13" t="s">
        <v>5</v>
      </c>
      <c r="C2435" s="4" t="s">
        <v>11</v>
      </c>
      <c r="D2435" s="3" t="s">
        <v>10</v>
      </c>
      <c r="E2435" s="5" t="s">
        <v>3</v>
      </c>
      <c r="F2435" s="3" t="s">
        <v>4</v>
      </c>
      <c r="G2435" t="s">
        <v>48</v>
      </c>
    </row>
    <row r="2436" spans="1:7" ht="12.75">
      <c r="A2436" s="16">
        <v>1</v>
      </c>
      <c r="B2436" s="15">
        <f>IF(G2436=$E$2+1,0,IF(G2436&lt;$E$2+1,G2436,$E$2+$E$2+2-G2436))</f>
        <v>0</v>
      </c>
      <c r="C2436" s="15" t="str">
        <f ca="1">IF(G2436=$E$2+1,D2433,INDIRECT(ADDRESS(4+MOD(IF(G2436&lt;$E$2+1,G2436,$E$2+$E$2+2-G2436)-A2436+2*$E$2+1,2*$E$2+1),3)))</f>
        <v>Player 21</v>
      </c>
      <c r="D2436" s="16" t="str">
        <f aca="true" ca="1" t="shared" si="80" ref="D2436:D2464">IF(G2436=$E$2+1,$F$3,INDIRECT(ADDRESS(4+MOD(IF(G2436&lt;$E$2+1,$E$2+$E$2+2-G2436,G2436)-A2436+2*$E$2+1,2*$E$2+1),3)))</f>
        <v>Rest</v>
      </c>
      <c r="E2436" s="17"/>
      <c r="F2436" s="16"/>
      <c r="G2436">
        <f>1+MOD(A2436+D2432-2,2*$E$2+1)</f>
        <v>21</v>
      </c>
    </row>
    <row r="2437" spans="1:7" ht="12.75">
      <c r="A2437" s="3">
        <v>2</v>
      </c>
      <c r="B2437" s="4">
        <f aca="true" t="shared" si="81" ref="B2437:B2456">IF(G2437=$E$2+1,0,IF(G2437&lt;$E$2+1,G2437,$E$2+$E$2+2-G2437))</f>
        <v>20</v>
      </c>
      <c r="C2437" s="4" t="str">
        <f ca="1">IF(G2437=$E$2+1,D2433,INDIRECT(ADDRESS(4+MOD(IF(G2437&lt;$E$2+1,G2437,$E$2+$E$2+2-G2437)-A2437+2*$E$2+1,2*$E$2+1),3)))</f>
        <v>Player 19</v>
      </c>
      <c r="D2437" s="3" t="str">
        <f ca="1" t="shared" si="80"/>
        <v>Player 21</v>
      </c>
      <c r="E2437" s="5"/>
      <c r="F2437" s="3"/>
      <c r="G2437">
        <f>1+MOD(A2437+D2432-2,2*$E$2+1)</f>
        <v>22</v>
      </c>
    </row>
    <row r="2438" spans="1:7" ht="12.75">
      <c r="A2438" s="3">
        <v>3</v>
      </c>
      <c r="B2438" s="4">
        <f t="shared" si="81"/>
        <v>19</v>
      </c>
      <c r="C2438" s="4" t="str">
        <f ca="1">IF(G2438=$E$2+1,D2433,INDIRECT(ADDRESS(4+MOD(IF(G2438&lt;$E$2+1,G2438,$E$2+$E$2+2-G2438)-A2438+2*$E$2+1,2*$E$2+1),3)))</f>
        <v>Player 17</v>
      </c>
      <c r="D2438" s="3" t="str">
        <f ca="1" t="shared" si="80"/>
        <v>Player 21</v>
      </c>
      <c r="E2438" s="3"/>
      <c r="F2438" s="3"/>
      <c r="G2438">
        <f>1+MOD(A2438+D2432-2,2*$E$2+1)</f>
        <v>23</v>
      </c>
    </row>
    <row r="2439" spans="1:7" ht="12.75">
      <c r="A2439" s="3">
        <v>4</v>
      </c>
      <c r="B2439" s="4">
        <f t="shared" si="81"/>
        <v>18</v>
      </c>
      <c r="C2439" s="4" t="str">
        <f ca="1">IF(G2439=$E$2+1,D2433,INDIRECT(ADDRESS(4+MOD(IF(G2439&lt;$E$2+1,G2439,$E$2+$E$2+2-G2439)-A2439+2*$E$2+1,2*$E$2+1),3)))</f>
        <v>Player 15</v>
      </c>
      <c r="D2439" s="3" t="str">
        <f ca="1" t="shared" si="80"/>
        <v>Player 21</v>
      </c>
      <c r="E2439" s="3"/>
      <c r="F2439" s="3"/>
      <c r="G2439">
        <f>1+MOD(A2439+D2432-2,2*$E$2+1)</f>
        <v>24</v>
      </c>
    </row>
    <row r="2440" spans="1:7" ht="12.75">
      <c r="A2440" s="3">
        <v>5</v>
      </c>
      <c r="B2440" s="4">
        <f t="shared" si="81"/>
        <v>17</v>
      </c>
      <c r="C2440" s="4" t="str">
        <f ca="1">IF(G2440=$E$2+1,D2433,INDIRECT(ADDRESS(4+MOD(IF(G2440&lt;$E$2+1,G2440,$E$2+$E$2+2-G2440)-A2440+2*$E$2+1,2*$E$2+1),3)))</f>
        <v>Player 13</v>
      </c>
      <c r="D2440" s="3" t="str">
        <f ca="1" t="shared" si="80"/>
        <v>Player 21</v>
      </c>
      <c r="E2440" s="3"/>
      <c r="F2440" s="3"/>
      <c r="G2440">
        <f>1+MOD(A2440+D2432-2,2*$E$2+1)</f>
        <v>25</v>
      </c>
    </row>
    <row r="2441" spans="1:7" ht="12.75">
      <c r="A2441" s="3">
        <v>6</v>
      </c>
      <c r="B2441" s="4">
        <f t="shared" si="81"/>
        <v>16</v>
      </c>
      <c r="C2441" s="4" t="str">
        <f ca="1">IF(G2441=$E$2+1,D2433,INDIRECT(ADDRESS(4+MOD(IF(G2441&lt;$E$2+1,G2441,$E$2+$E$2+2-G2441)-A2441+2*$E$2+1,2*$E$2+1),3)))</f>
        <v>Player 11</v>
      </c>
      <c r="D2441" s="3" t="str">
        <f ca="1" t="shared" si="80"/>
        <v>Player 21</v>
      </c>
      <c r="E2441" s="3"/>
      <c r="F2441" s="3"/>
      <c r="G2441">
        <f>1+MOD(A2441+D2432-2,2*$E$2+1)</f>
        <v>26</v>
      </c>
    </row>
    <row r="2442" spans="1:7" ht="12.75">
      <c r="A2442" s="3">
        <v>7</v>
      </c>
      <c r="B2442" s="4">
        <f t="shared" si="81"/>
        <v>15</v>
      </c>
      <c r="C2442" s="4" t="str">
        <f ca="1">IF(G2442=$E$2+1,D2433,INDIRECT(ADDRESS(4+MOD(IF(G2442&lt;$E$2+1,G2442,$E$2+$E$2+2-G2442)-A2442+2*$E$2+1,2*$E$2+1),3)))</f>
        <v>Player 9</v>
      </c>
      <c r="D2442" s="3" t="str">
        <f ca="1" t="shared" si="80"/>
        <v>Player 21</v>
      </c>
      <c r="E2442" s="3"/>
      <c r="F2442" s="3"/>
      <c r="G2442">
        <f>1+MOD(A2442+D2432-2,2*$E$2+1)</f>
        <v>27</v>
      </c>
    </row>
    <row r="2443" spans="1:7" ht="12.75">
      <c r="A2443" s="3">
        <v>8</v>
      </c>
      <c r="B2443" s="4">
        <f t="shared" si="81"/>
        <v>14</v>
      </c>
      <c r="C2443" s="4" t="str">
        <f ca="1">IF(G2443=$E$2+1,D2433,INDIRECT(ADDRESS(4+MOD(IF(G2443&lt;$E$2+1,G2443,$E$2+$E$2+2-G2443)-A2443+2*$E$2+1,2*$E$2+1),3)))</f>
        <v>Player 7</v>
      </c>
      <c r="D2443" s="3" t="str">
        <f ca="1" t="shared" si="80"/>
        <v>Player 21</v>
      </c>
      <c r="E2443" s="3"/>
      <c r="F2443" s="3"/>
      <c r="G2443">
        <f>1+MOD(A2443+D2432-2,2*$E$2+1)</f>
        <v>28</v>
      </c>
    </row>
    <row r="2444" spans="1:7" ht="12.75">
      <c r="A2444" s="3">
        <v>9</v>
      </c>
      <c r="B2444" s="4">
        <f t="shared" si="81"/>
        <v>13</v>
      </c>
      <c r="C2444" s="4" t="str">
        <f ca="1">IF(G2444=$E$2+1,D2433,INDIRECT(ADDRESS(4+MOD(IF(G2444&lt;$E$2+1,G2444,$E$2+$E$2+2-G2444)-A2444+2*$E$2+1,2*$E$2+1),3)))</f>
        <v>Player 5</v>
      </c>
      <c r="D2444" s="3" t="str">
        <f ca="1" t="shared" si="80"/>
        <v>Player 21</v>
      </c>
      <c r="E2444" s="3"/>
      <c r="F2444" s="3"/>
      <c r="G2444">
        <f>1+MOD(A2444+D2432-2,2*$E$2+1)</f>
        <v>29</v>
      </c>
    </row>
    <row r="2445" spans="1:7" ht="12.75">
      <c r="A2445" s="3">
        <v>10</v>
      </c>
      <c r="B2445" s="4">
        <f t="shared" si="81"/>
        <v>12</v>
      </c>
      <c r="C2445" s="4" t="str">
        <f ca="1">IF(G2445=$E$2+1,D2433,INDIRECT(ADDRESS(4+MOD(IF(G2445&lt;$E$2+1,G2445,$E$2+$E$2+2-G2445)-A2445+2*$E$2+1,2*$E$2+1),3)))</f>
        <v>Player 3</v>
      </c>
      <c r="D2445" s="3" t="str">
        <f ca="1" t="shared" si="80"/>
        <v>Player 21</v>
      </c>
      <c r="E2445" s="3"/>
      <c r="F2445" s="3"/>
      <c r="G2445">
        <f>1+MOD(A2445+D2432-2,2*$E$2+1)</f>
        <v>30</v>
      </c>
    </row>
    <row r="2446" spans="1:7" ht="12.75">
      <c r="A2446" s="3">
        <v>11</v>
      </c>
      <c r="B2446" s="4">
        <f t="shared" si="81"/>
        <v>11</v>
      </c>
      <c r="C2446" s="4" t="str">
        <f ca="1">IF(G2446=$E$2+1,D2433,INDIRECT(ADDRESS(4+MOD(IF(G2446&lt;$E$2+1,G2446,$E$2+$E$2+2-G2446)-A2446+2*$E$2+1,2*$E$2+1),3)))</f>
        <v>Player 1</v>
      </c>
      <c r="D2446" s="3" t="str">
        <f ca="1" t="shared" si="80"/>
        <v>Player 21</v>
      </c>
      <c r="E2446" s="3"/>
      <c r="F2446" s="3"/>
      <c r="G2446">
        <f>1+MOD(A2446+D2432-2,2*$E$2+1)</f>
        <v>31</v>
      </c>
    </row>
    <row r="2447" spans="1:7" ht="12.75">
      <c r="A2447" s="3">
        <v>12</v>
      </c>
      <c r="B2447" s="4">
        <f t="shared" si="81"/>
        <v>10</v>
      </c>
      <c r="C2447" s="4" t="str">
        <f ca="1">IF(G2447=$E$2+1,D2433,INDIRECT(ADDRESS(4+MOD(IF(G2447&lt;$E$2+1,G2447,$E$2+$E$2+2-G2447)-A2447+2*$E$2+1,2*$E$2+1),3)))</f>
        <v>Player 40</v>
      </c>
      <c r="D2447" s="3" t="str">
        <f ca="1" t="shared" si="80"/>
        <v>Player 21</v>
      </c>
      <c r="E2447" s="3"/>
      <c r="F2447" s="3"/>
      <c r="G2447">
        <f>1+MOD(A2447+D2432-2,2*$E$2+1)</f>
        <v>32</v>
      </c>
    </row>
    <row r="2448" spans="1:7" ht="12.75">
      <c r="A2448" s="3">
        <v>13</v>
      </c>
      <c r="B2448" s="4">
        <f t="shared" si="81"/>
        <v>9</v>
      </c>
      <c r="C2448" s="4" t="str">
        <f ca="1">IF(G2448=$E$2+1,D2433,INDIRECT(ADDRESS(4+MOD(IF(G2448&lt;$E$2+1,G2448,$E$2+$E$2+2-G2448)-A2448+2*$E$2+1,2*$E$2+1),3)))</f>
        <v>Player 38</v>
      </c>
      <c r="D2448" s="3" t="str">
        <f ca="1" t="shared" si="80"/>
        <v>Player 21</v>
      </c>
      <c r="E2448" s="3"/>
      <c r="F2448" s="3"/>
      <c r="G2448">
        <f>1+MOD(A2448+D2432-2,2*$E$2+1)</f>
        <v>33</v>
      </c>
    </row>
    <row r="2449" spans="1:7" ht="12.75">
      <c r="A2449" s="3">
        <v>14</v>
      </c>
      <c r="B2449" s="4">
        <f t="shared" si="81"/>
        <v>8</v>
      </c>
      <c r="C2449" s="4" t="str">
        <f ca="1">IF(G2449=$E$2+1,D2433,INDIRECT(ADDRESS(4+MOD(IF(G2449&lt;$E$2+1,G2449,$E$2+$E$2+2-G2449)-A2449+2*$E$2+1,2*$E$2+1),3)))</f>
        <v>Player 36</v>
      </c>
      <c r="D2449" s="3" t="str">
        <f ca="1" t="shared" si="80"/>
        <v>Player 21</v>
      </c>
      <c r="E2449" s="3"/>
      <c r="F2449" s="3"/>
      <c r="G2449">
        <f>1+MOD(A2449+D2432-2,2*$E$2+1)</f>
        <v>34</v>
      </c>
    </row>
    <row r="2450" spans="1:7" ht="12.75">
      <c r="A2450" s="3">
        <v>15</v>
      </c>
      <c r="B2450" s="4">
        <f t="shared" si="81"/>
        <v>7</v>
      </c>
      <c r="C2450" s="4" t="str">
        <f ca="1">IF(G2450=$E$2+1,D2433,INDIRECT(ADDRESS(4+MOD(IF(G2450&lt;$E$2+1,G2450,$E$2+$E$2+2-G2450)-A2450+2*$E$2+1,2*$E$2+1),3)))</f>
        <v>Player 34</v>
      </c>
      <c r="D2450" s="3" t="str">
        <f ca="1" t="shared" si="80"/>
        <v>Player 21</v>
      </c>
      <c r="E2450" s="3"/>
      <c r="F2450" s="3"/>
      <c r="G2450">
        <f>1+MOD(A2450+D2432-2,2*$E$2+1)</f>
        <v>35</v>
      </c>
    </row>
    <row r="2451" spans="1:7" ht="12.75">
      <c r="A2451" s="3">
        <v>16</v>
      </c>
      <c r="B2451" s="4">
        <f t="shared" si="81"/>
        <v>6</v>
      </c>
      <c r="C2451" s="4" t="str">
        <f ca="1">IF(G2451=$E$2+1,D2433,INDIRECT(ADDRESS(4+MOD(IF(G2451&lt;$E$2+1,G2451,$E$2+$E$2+2-G2451)-A2451+2*$E$2+1,2*$E$2+1),3)))</f>
        <v>Player 32</v>
      </c>
      <c r="D2451" s="3" t="str">
        <f ca="1" t="shared" si="80"/>
        <v>Player 21</v>
      </c>
      <c r="E2451" s="3"/>
      <c r="F2451" s="3"/>
      <c r="G2451">
        <f>1+MOD(A2451+D2432-2,2*$E$2+1)</f>
        <v>36</v>
      </c>
    </row>
    <row r="2452" spans="1:7" ht="12.75">
      <c r="A2452" s="3">
        <v>17</v>
      </c>
      <c r="B2452" s="4">
        <f t="shared" si="81"/>
        <v>5</v>
      </c>
      <c r="C2452" s="4" t="str">
        <f ca="1">IF(G2452=$E$2+1,D2433,INDIRECT(ADDRESS(4+MOD(IF(G2452&lt;$E$2+1,G2452,$E$2+$E$2+2-G2452)-A2452+2*$E$2+1,2*$E$2+1),3)))</f>
        <v>Player 30</v>
      </c>
      <c r="D2452" s="3" t="str">
        <f ca="1" t="shared" si="80"/>
        <v>Player 21</v>
      </c>
      <c r="E2452" s="3"/>
      <c r="F2452" s="3"/>
      <c r="G2452">
        <f>1+MOD(A2452+D2432-2,2*$E$2+1)</f>
        <v>37</v>
      </c>
    </row>
    <row r="2453" spans="1:7" ht="12.75">
      <c r="A2453" s="3">
        <v>18</v>
      </c>
      <c r="B2453" s="4">
        <f t="shared" si="81"/>
        <v>4</v>
      </c>
      <c r="C2453" s="4" t="str">
        <f ca="1">IF(G2453=$E$2+1,D2433,INDIRECT(ADDRESS(4+MOD(IF(G2453&lt;$E$2+1,G2453,$E$2+$E$2+2-G2453)-A2453+2*$E$2+1,2*$E$2+1),3)))</f>
        <v>Player 28</v>
      </c>
      <c r="D2453" s="3" t="str">
        <f ca="1" t="shared" si="80"/>
        <v>Player 21</v>
      </c>
      <c r="E2453" s="3"/>
      <c r="F2453" s="3"/>
      <c r="G2453">
        <f>1+MOD(A2453+D2432-2,2*$E$2+1)</f>
        <v>38</v>
      </c>
    </row>
    <row r="2454" spans="1:7" ht="12.75">
      <c r="A2454" s="3">
        <v>19</v>
      </c>
      <c r="B2454" s="4">
        <f t="shared" si="81"/>
        <v>3</v>
      </c>
      <c r="C2454" s="4" t="str">
        <f ca="1">IF(G2454=$E$2+1,D2433,INDIRECT(ADDRESS(4+MOD(IF(G2454&lt;$E$2+1,G2454,$E$2+$E$2+2-G2454)-A2454+2*$E$2+1,2*$E$2+1),3)))</f>
        <v>Player 26</v>
      </c>
      <c r="D2454" s="3" t="str">
        <f ca="1" t="shared" si="80"/>
        <v>Player 21</v>
      </c>
      <c r="E2454" s="3"/>
      <c r="F2454" s="3"/>
      <c r="G2454">
        <f>1+MOD(A2454+D2432-2,2*$E$2+1)</f>
        <v>39</v>
      </c>
    </row>
    <row r="2455" spans="1:7" ht="12.75">
      <c r="A2455" s="3">
        <v>20</v>
      </c>
      <c r="B2455" s="4">
        <f t="shared" si="81"/>
        <v>2</v>
      </c>
      <c r="C2455" s="4" t="str">
        <f ca="1">IF(G2455=$E$2+1,D2433,INDIRECT(ADDRESS(4+MOD(IF(G2455&lt;$E$2+1,G2455,$E$2+$E$2+2-G2455)-A2455+2*$E$2+1,2*$E$2+1),3)))</f>
        <v>Player 24</v>
      </c>
      <c r="D2455" s="3" t="str">
        <f ca="1" t="shared" si="80"/>
        <v>Player 21</v>
      </c>
      <c r="E2455" s="3"/>
      <c r="F2455" s="3"/>
      <c r="G2455">
        <f>1+MOD(A2455+D2432-2,2*$E$2+1)</f>
        <v>40</v>
      </c>
    </row>
    <row r="2456" spans="1:7" ht="12.75">
      <c r="A2456" s="3">
        <v>21</v>
      </c>
      <c r="B2456" s="4">
        <f t="shared" si="81"/>
        <v>1</v>
      </c>
      <c r="C2456" s="4" t="str">
        <f ca="1">IF(G2456=$E$2+1,D2433,INDIRECT(ADDRESS(4+MOD(IF(G2456&lt;$E$2+1,G2456,$E$2+$E$2+2-G2456)-A2456+2*$E$2+1,2*$E$2+1),3)))</f>
        <v>Player 22</v>
      </c>
      <c r="D2456" s="3" t="str">
        <f ca="1" t="shared" si="80"/>
        <v>Player 21</v>
      </c>
      <c r="E2456" s="3"/>
      <c r="F2456" s="3"/>
      <c r="G2456">
        <f>1+MOD(A2456+D2432-2,2*$E$2+1)</f>
        <v>41</v>
      </c>
    </row>
    <row r="2457" spans="1:7" ht="12.75">
      <c r="A2457" s="3">
        <v>22</v>
      </c>
      <c r="B2457" s="4">
        <f>IF(G2457=$E$2+1,0,IF(G2457&lt;$E$2+1,G2457,$E$2+$E$2+2-G2457))</f>
        <v>1</v>
      </c>
      <c r="C2457" s="4" t="str">
        <f ca="1">IF(G2457=$E$2+1,D2433,INDIRECT(ADDRESS(4+MOD(IF(G2457&lt;$E$2+1,G2457,$E$2+$E$2+2-G2457)-A2457+2*$E$2+1,2*$E$2+1),3)))</f>
        <v>Player 21</v>
      </c>
      <c r="D2457" s="3" t="str">
        <f ca="1" t="shared" si="80"/>
        <v>Player 20</v>
      </c>
      <c r="E2457" s="3"/>
      <c r="F2457" s="3"/>
      <c r="G2457">
        <f>1+MOD(A2457+D2432-2,2*$E$2+1)</f>
        <v>1</v>
      </c>
    </row>
    <row r="2458" spans="1:7" ht="12.75">
      <c r="A2458" s="3">
        <v>23</v>
      </c>
      <c r="B2458" s="4">
        <f>IF(G2458=$E$2+1,0,IF(G2458&lt;$E$2+1,G2458,$E$2+$E$2+2-G2458))</f>
        <v>2</v>
      </c>
      <c r="C2458" s="4" t="str">
        <f ca="1">IF(G2458=$E$2+1,D2433,INDIRECT(ADDRESS(4+MOD(IF(G2458&lt;$E$2+1,G2458,$E$2+$E$2+2-G2458)-A2458+2*$E$2+1,2*$E$2+1),3)))</f>
        <v>Player 21</v>
      </c>
      <c r="D2458" s="3" t="str">
        <f ca="1" t="shared" si="80"/>
        <v>Player 18</v>
      </c>
      <c r="E2458" s="3"/>
      <c r="F2458" s="3"/>
      <c r="G2458">
        <f>1+MOD(A2458+D2432-2,2*$E$2+1)</f>
        <v>2</v>
      </c>
    </row>
    <row r="2459" spans="1:7" ht="12.75">
      <c r="A2459" s="3">
        <v>24</v>
      </c>
      <c r="B2459" s="4">
        <f aca="true" t="shared" si="82" ref="B2459:B2476">IF(G2459=$E$2+1,0,IF(G2459&lt;$E$2+1,G2459,$E$2+$E$2+2-G2459))</f>
        <v>3</v>
      </c>
      <c r="C2459" s="4" t="str">
        <f ca="1">IF(G2459=$E$2+1,D2433,INDIRECT(ADDRESS(4+MOD(IF(G2459&lt;$E$2+1,G2459,$E$2+$E$2+2-G2459)-A2459+2*$E$2+1,2*$E$2+1),3)))</f>
        <v>Player 21</v>
      </c>
      <c r="D2459" s="3" t="str">
        <f ca="1" t="shared" si="80"/>
        <v>Player 16</v>
      </c>
      <c r="E2459" s="3"/>
      <c r="F2459" s="3"/>
      <c r="G2459">
        <f>1+MOD(A2459+D2432-2,2*$E$2+1)</f>
        <v>3</v>
      </c>
    </row>
    <row r="2460" spans="1:7" ht="12.75">
      <c r="A2460" s="3">
        <v>25</v>
      </c>
      <c r="B2460" s="4">
        <f t="shared" si="82"/>
        <v>4</v>
      </c>
      <c r="C2460" s="4" t="str">
        <f ca="1">IF(G2460=$E$2+1,D2433,INDIRECT(ADDRESS(4+MOD(IF(G2460&lt;$E$2+1,G2460,$E$2+$E$2+2-G2460)-A2460+2*$E$2+1,2*$E$2+1),3)))</f>
        <v>Player 21</v>
      </c>
      <c r="D2460" s="3" t="str">
        <f ca="1" t="shared" si="80"/>
        <v>Player 14</v>
      </c>
      <c r="E2460" s="3"/>
      <c r="F2460" s="3"/>
      <c r="G2460">
        <f>1+MOD(A2460+D2432-2,2*$E$2+1)</f>
        <v>4</v>
      </c>
    </row>
    <row r="2461" spans="1:7" ht="12.75">
      <c r="A2461" s="3">
        <v>26</v>
      </c>
      <c r="B2461" s="4">
        <f t="shared" si="82"/>
        <v>5</v>
      </c>
      <c r="C2461" s="4" t="str">
        <f ca="1">IF(G2461=$E$2+1,D2433,INDIRECT(ADDRESS(4+MOD(IF(G2461&lt;$E$2+1,G2461,$E$2+$E$2+2-G2461)-A2461+2*$E$2+1,2*$E$2+1),3)))</f>
        <v>Player 21</v>
      </c>
      <c r="D2461" s="3" t="str">
        <f ca="1" t="shared" si="80"/>
        <v>Player 12</v>
      </c>
      <c r="E2461" s="3"/>
      <c r="F2461" s="3"/>
      <c r="G2461">
        <f>1+MOD(A2461+D2432-2,2*$E$2+1)</f>
        <v>5</v>
      </c>
    </row>
    <row r="2462" spans="1:7" ht="12.75">
      <c r="A2462" s="3">
        <v>27</v>
      </c>
      <c r="B2462" s="4">
        <f t="shared" si="82"/>
        <v>6</v>
      </c>
      <c r="C2462" s="4" t="str">
        <f ca="1">IF(G2462=$E$2+1,D2433,INDIRECT(ADDRESS(4+MOD(IF(G2462&lt;$E$2+1,G2462,$E$2+$E$2+2-G2462)-A2462+2*$E$2+1,2*$E$2+1),3)))</f>
        <v>Player 21</v>
      </c>
      <c r="D2462" s="3" t="str">
        <f ca="1" t="shared" si="80"/>
        <v>Player 10</v>
      </c>
      <c r="E2462" s="3"/>
      <c r="F2462" s="3"/>
      <c r="G2462">
        <f>1+MOD(A2462+D2432-2,2*$E$2+1)</f>
        <v>6</v>
      </c>
    </row>
    <row r="2463" spans="1:7" ht="12.75">
      <c r="A2463" s="3">
        <v>28</v>
      </c>
      <c r="B2463" s="4">
        <f t="shared" si="82"/>
        <v>7</v>
      </c>
      <c r="C2463" s="4" t="str">
        <f ca="1">IF(G2463=$E$2+1,D2433,INDIRECT(ADDRESS(4+MOD(IF(G2463&lt;$E$2+1,G2463,$E$2+$E$2+2-G2463)-A2463+2*$E$2+1,2*$E$2+1),3)))</f>
        <v>Player 21</v>
      </c>
      <c r="D2463" s="3" t="str">
        <f ca="1" t="shared" si="80"/>
        <v>Player 8</v>
      </c>
      <c r="E2463" s="3"/>
      <c r="F2463" s="3"/>
      <c r="G2463">
        <f>1+MOD(A2463+D2432-2,2*$E$2+1)</f>
        <v>7</v>
      </c>
    </row>
    <row r="2464" spans="1:7" ht="12.75">
      <c r="A2464" s="3">
        <v>29</v>
      </c>
      <c r="B2464" s="4">
        <f t="shared" si="82"/>
        <v>8</v>
      </c>
      <c r="C2464" s="4" t="str">
        <f ca="1">IF(G2464=$E$2+1,D2433,INDIRECT(ADDRESS(4+MOD(IF(G2464&lt;$E$2+1,G2464,$E$2+$E$2+2-G2464)-A2464+2*$E$2+1,2*$E$2+1),3)))</f>
        <v>Player 21</v>
      </c>
      <c r="D2464" s="3" t="str">
        <f ca="1" t="shared" si="80"/>
        <v>Player 6</v>
      </c>
      <c r="E2464" s="3"/>
      <c r="F2464" s="3"/>
      <c r="G2464">
        <f>1+MOD(A2464+D2432-2,2*$E$2+1)</f>
        <v>8</v>
      </c>
    </row>
    <row r="2465" spans="1:7" ht="12.75">
      <c r="A2465" s="3">
        <v>30</v>
      </c>
      <c r="B2465" s="4">
        <f t="shared" si="82"/>
        <v>9</v>
      </c>
      <c r="C2465" s="4" t="str">
        <f ca="1">IF(G2465=$E$2+1,D2433,INDIRECT(ADDRESS(4+MOD(IF(G2465&lt;$E$2+1,G2465,$E$2+$E$2+2-G2465)-A2465+2*$E$2+1,2*$E$2+1),3)))</f>
        <v>Player 21</v>
      </c>
      <c r="D2465" s="3" t="str">
        <f ca="1">IF(G2465=$E$2+1,$F$3,INDIRECT(ADDRESS(4+MOD(IF(G2465&lt;$E$2+1,$E$2+$E$2+2-G2465,G2465)-A2465+2*$E$2+1,2*$E$2+1),3)))</f>
        <v>Player 4</v>
      </c>
      <c r="E2465" s="3"/>
      <c r="F2465" s="3"/>
      <c r="G2465">
        <f>1+MOD(A2465+D2432-2,2*$E$2+1)</f>
        <v>9</v>
      </c>
    </row>
    <row r="2466" spans="1:7" ht="12.75">
      <c r="A2466" s="3">
        <v>31</v>
      </c>
      <c r="B2466" s="4">
        <f t="shared" si="82"/>
        <v>10</v>
      </c>
      <c r="C2466" s="4" t="str">
        <f ca="1">IF(G2466=$E$2+1,D2433,INDIRECT(ADDRESS(4+MOD(IF(G2466&lt;$E$2+1,G2466,$E$2+$E$2+2-G2466)-A2466+2*$E$2+1,2*$E$2+1),3)))</f>
        <v>Player 21</v>
      </c>
      <c r="D2466" s="3" t="str">
        <f ca="1">IF(G2466=$E$2+1,$F$3,INDIRECT(ADDRESS(4+MOD(IF(G2466&lt;$E$2+1,$E$2+$E$2+2-G2466,G2466)-A2466+2*$E$2+1,2*$E$2+1),3)))</f>
        <v>Player 2</v>
      </c>
      <c r="E2466" s="3"/>
      <c r="F2466" s="3"/>
      <c r="G2466">
        <f>1+MOD(A2466+D2432-2,2*$E$2+1)</f>
        <v>10</v>
      </c>
    </row>
    <row r="2467" spans="1:7" ht="12.75">
      <c r="A2467" s="3">
        <v>32</v>
      </c>
      <c r="B2467" s="4">
        <f t="shared" si="82"/>
        <v>11</v>
      </c>
      <c r="C2467" s="4" t="str">
        <f ca="1">IF(G2467=$E$2+1,D2433,INDIRECT(ADDRESS(4+MOD(IF(G2467&lt;$E$2+1,G2467,$E$2+$E$2+2-G2467)-A2467+2*$E$2+1,2*$E$2+1),3)))</f>
        <v>Player 21</v>
      </c>
      <c r="D2467" s="3" t="str">
        <f aca="true" ca="1" t="shared" si="83" ref="D2467:D2476">IF(G2467=$E$2+1,$F$3,INDIRECT(ADDRESS(4+MOD(IF(G2467&lt;$E$2+1,$E$2+$E$2+2-G2467,G2467)-A2467+2*$E$2+1,2*$E$2+1),3)))</f>
        <v>Player 41 or Rest</v>
      </c>
      <c r="E2467" s="3"/>
      <c r="F2467" s="3"/>
      <c r="G2467">
        <f>1+MOD(A2467+D2432-2,2*$E$2+1)</f>
        <v>11</v>
      </c>
    </row>
    <row r="2468" spans="1:7" ht="12.75">
      <c r="A2468" s="3">
        <v>33</v>
      </c>
      <c r="B2468" s="4">
        <f t="shared" si="82"/>
        <v>12</v>
      </c>
      <c r="C2468" s="4" t="str">
        <f ca="1">IF(G2468=$E$2+1,D2433,INDIRECT(ADDRESS(4+MOD(IF(G2468&lt;$E$2+1,G2468,$E$2+$E$2+2-G2468)-A2468+2*$E$2+1,2*$E$2+1),3)))</f>
        <v>Player 21</v>
      </c>
      <c r="D2468" s="3" t="str">
        <f ca="1" t="shared" si="83"/>
        <v>Player 39</v>
      </c>
      <c r="E2468" s="3"/>
      <c r="F2468" s="3"/>
      <c r="G2468">
        <f>1+MOD(A2468+D2432-2,2*$E$2+1)</f>
        <v>12</v>
      </c>
    </row>
    <row r="2469" spans="1:7" ht="12.75">
      <c r="A2469" s="3">
        <v>34</v>
      </c>
      <c r="B2469" s="4">
        <f t="shared" si="82"/>
        <v>13</v>
      </c>
      <c r="C2469" s="4" t="str">
        <f ca="1">IF(G2469=$E$2+1,D2433,INDIRECT(ADDRESS(4+MOD(IF(G2469&lt;$E$2+1,G2469,$E$2+$E$2+2-G2469)-A2469+2*$E$2+1,2*$E$2+1),3)))</f>
        <v>Player 21</v>
      </c>
      <c r="D2469" s="3" t="str">
        <f ca="1" t="shared" si="83"/>
        <v>Player 37</v>
      </c>
      <c r="E2469" s="3"/>
      <c r="F2469" s="3"/>
      <c r="G2469">
        <f>1+MOD(A2469+D2432-2,2*$E$2+1)</f>
        <v>13</v>
      </c>
    </row>
    <row r="2470" spans="1:7" ht="12.75">
      <c r="A2470" s="3">
        <v>35</v>
      </c>
      <c r="B2470" s="4">
        <f t="shared" si="82"/>
        <v>14</v>
      </c>
      <c r="C2470" s="4" t="str">
        <f ca="1">IF(G2470=$E$2+1,D2433,INDIRECT(ADDRESS(4+MOD(IF(G2470&lt;$E$2+1,G2470,$E$2+$E$2+2-G2470)-A2470+2*$E$2+1,2*$E$2+1),3)))</f>
        <v>Player 21</v>
      </c>
      <c r="D2470" s="3" t="str">
        <f ca="1" t="shared" si="83"/>
        <v>Player 35</v>
      </c>
      <c r="E2470" s="3"/>
      <c r="F2470" s="3"/>
      <c r="G2470">
        <f>1+MOD(A2470+D2432-2,2*$E$2+1)</f>
        <v>14</v>
      </c>
    </row>
    <row r="2471" spans="1:7" ht="12.75">
      <c r="A2471" s="3">
        <v>36</v>
      </c>
      <c r="B2471" s="4">
        <f t="shared" si="82"/>
        <v>15</v>
      </c>
      <c r="C2471" s="4" t="str">
        <f ca="1">IF(G2471=$E$2+1,D2433,INDIRECT(ADDRESS(4+MOD(IF(G2471&lt;$E$2+1,G2471,$E$2+$E$2+2-G2471)-A2471+2*$E$2+1,2*$E$2+1),3)))</f>
        <v>Player 21</v>
      </c>
      <c r="D2471" s="3" t="str">
        <f ca="1" t="shared" si="83"/>
        <v>Player 33</v>
      </c>
      <c r="E2471" s="3"/>
      <c r="F2471" s="3"/>
      <c r="G2471">
        <f>1+MOD(A2471+D2432-2,2*$E$2+1)</f>
        <v>15</v>
      </c>
    </row>
    <row r="2472" spans="1:7" ht="12.75">
      <c r="A2472" s="3">
        <v>37</v>
      </c>
      <c r="B2472" s="4">
        <f t="shared" si="82"/>
        <v>16</v>
      </c>
      <c r="C2472" s="4" t="str">
        <f ca="1">IF(G2472=$E$2+1,D2433,INDIRECT(ADDRESS(4+MOD(IF(G2472&lt;$E$2+1,G2472,$E$2+$E$2+2-G2472)-A2472+2*$E$2+1,2*$E$2+1),3)))</f>
        <v>Player 21</v>
      </c>
      <c r="D2472" s="3" t="str">
        <f ca="1" t="shared" si="83"/>
        <v>Player 31</v>
      </c>
      <c r="E2472" s="3"/>
      <c r="F2472" s="3"/>
      <c r="G2472">
        <f>1+MOD(A2472+D2432-2,2*$E$2+1)</f>
        <v>16</v>
      </c>
    </row>
    <row r="2473" spans="1:7" ht="12.75">
      <c r="A2473" s="3">
        <v>38</v>
      </c>
      <c r="B2473" s="4">
        <f t="shared" si="82"/>
        <v>17</v>
      </c>
      <c r="C2473" s="4" t="str">
        <f ca="1">IF(G2473=$E$2+1,D2433,INDIRECT(ADDRESS(4+MOD(IF(G2473&lt;$E$2+1,G2473,$E$2+$E$2+2-G2473)-A2473+2*$E$2+1,2*$E$2+1),3)))</f>
        <v>Player 21</v>
      </c>
      <c r="D2473" s="3" t="str">
        <f ca="1" t="shared" si="83"/>
        <v>Player 29</v>
      </c>
      <c r="E2473" s="3"/>
      <c r="F2473" s="3"/>
      <c r="G2473">
        <f>1+MOD(A2473+D2432-2,2*$E$2+1)</f>
        <v>17</v>
      </c>
    </row>
    <row r="2474" spans="1:7" ht="12.75">
      <c r="A2474" s="3">
        <v>39</v>
      </c>
      <c r="B2474" s="4">
        <f t="shared" si="82"/>
        <v>18</v>
      </c>
      <c r="C2474" s="4" t="str">
        <f ca="1">IF(G2474=$E$2+1,D2433,INDIRECT(ADDRESS(4+MOD(IF(G2474&lt;$E$2+1,G2474,$E$2+$E$2+2-G2474)-A2474+2*$E$2+1,2*$E$2+1),3)))</f>
        <v>Player 21</v>
      </c>
      <c r="D2474" s="3" t="str">
        <f ca="1" t="shared" si="83"/>
        <v>Player 27</v>
      </c>
      <c r="E2474" s="3"/>
      <c r="F2474" s="3"/>
      <c r="G2474">
        <f>1+MOD(A2474+D2432-2,2*$E$2+1)</f>
        <v>18</v>
      </c>
    </row>
    <row r="2475" spans="1:7" ht="12.75">
      <c r="A2475" s="3">
        <v>40</v>
      </c>
      <c r="B2475" s="4">
        <f t="shared" si="82"/>
        <v>19</v>
      </c>
      <c r="C2475" s="4" t="str">
        <f ca="1">IF(G2475=$E$2+1,D2433,INDIRECT(ADDRESS(4+MOD(IF(G2475&lt;$E$2+1,G2475,$E$2+$E$2+2-G2475)-A2475+2*$E$2+1,2*$E$2+1),3)))</f>
        <v>Player 21</v>
      </c>
      <c r="D2475" s="3" t="str">
        <f ca="1" t="shared" si="83"/>
        <v>Player 25</v>
      </c>
      <c r="E2475" s="3"/>
      <c r="F2475" s="3"/>
      <c r="G2475">
        <f>1+MOD(A2475+D2432-2,2*$E$2+1)</f>
        <v>19</v>
      </c>
    </row>
    <row r="2476" spans="1:7" ht="12.75">
      <c r="A2476" s="3">
        <v>41</v>
      </c>
      <c r="B2476" s="4">
        <f t="shared" si="82"/>
        <v>20</v>
      </c>
      <c r="C2476" s="4" t="str">
        <f ca="1">IF(G2476=$E$2+1,D2433,INDIRECT(ADDRESS(4+MOD(IF(G2476&lt;$E$2+1,G2476,$E$2+$E$2+2-G2476)-A2476+2*$E$2+1,2*$E$2+1),3)))</f>
        <v>Player 21</v>
      </c>
      <c r="D2476" s="3" t="str">
        <f ca="1" t="shared" si="83"/>
        <v>Player 23</v>
      </c>
      <c r="E2476" s="3"/>
      <c r="F2476" s="3"/>
      <c r="G2476">
        <f>1+MOD(A2476+D2432-2,2*$E$2+1)</f>
        <v>20</v>
      </c>
    </row>
    <row r="2485" spans="1:6" ht="12.75">
      <c r="A2485" t="s">
        <v>45</v>
      </c>
      <c r="C2485" s="1" t="s">
        <v>46</v>
      </c>
      <c r="D2485" s="2">
        <v>22</v>
      </c>
      <c r="F2485"/>
    </row>
    <row r="2486" spans="3:6" ht="12.75">
      <c r="C2486" s="1" t="s">
        <v>47</v>
      </c>
      <c r="D2486" s="2" t="str">
        <f ca="1">INDIRECT(ADDRESS(3+D2485,3))</f>
        <v>Player 22</v>
      </c>
      <c r="F2486"/>
    </row>
    <row r="2487" ht="12.75">
      <c r="F2487"/>
    </row>
    <row r="2488" spans="1:7" ht="12.75">
      <c r="A2488" s="3" t="s">
        <v>59</v>
      </c>
      <c r="B2488" s="13" t="s">
        <v>5</v>
      </c>
      <c r="C2488" s="4" t="s">
        <v>11</v>
      </c>
      <c r="D2488" s="3" t="s">
        <v>10</v>
      </c>
      <c r="E2488" s="5" t="s">
        <v>3</v>
      </c>
      <c r="F2488" s="3" t="s">
        <v>4</v>
      </c>
      <c r="G2488" t="s">
        <v>48</v>
      </c>
    </row>
    <row r="2489" spans="1:7" ht="12.75">
      <c r="A2489" s="16">
        <v>1</v>
      </c>
      <c r="B2489" s="15">
        <f>IF(G2489=$E$2+1,0,IF(G2489&lt;$E$2+1,G2489,$E$2+$E$2+2-G2489))</f>
        <v>20</v>
      </c>
      <c r="C2489" s="15" t="str">
        <f ca="1">IF(G2489=$E$2+1,D2486,INDIRECT(ADDRESS(4+MOD(IF(G2489&lt;$E$2+1,G2489,$E$2+$E$2+2-G2489)-A2489+2*$E$2+1,2*$E$2+1),3)))</f>
        <v>Player 20</v>
      </c>
      <c r="D2489" s="16" t="str">
        <f aca="true" ca="1" t="shared" si="84" ref="D2489:D2517">IF(G2489=$E$2+1,$F$3,INDIRECT(ADDRESS(4+MOD(IF(G2489&lt;$E$2+1,$E$2+$E$2+2-G2489,G2489)-A2489+2*$E$2+1,2*$E$2+1),3)))</f>
        <v>Player 22</v>
      </c>
      <c r="E2489" s="17"/>
      <c r="F2489" s="16"/>
      <c r="G2489">
        <f>1+MOD(A2489+D2485-2,2*$E$2+1)</f>
        <v>22</v>
      </c>
    </row>
    <row r="2490" spans="1:7" ht="12.75">
      <c r="A2490" s="3">
        <v>2</v>
      </c>
      <c r="B2490" s="4">
        <f aca="true" t="shared" si="85" ref="B2490:B2509">IF(G2490=$E$2+1,0,IF(G2490&lt;$E$2+1,G2490,$E$2+$E$2+2-G2490))</f>
        <v>19</v>
      </c>
      <c r="C2490" s="4" t="str">
        <f ca="1">IF(G2490=$E$2+1,D2486,INDIRECT(ADDRESS(4+MOD(IF(G2490&lt;$E$2+1,G2490,$E$2+$E$2+2-G2490)-A2490+2*$E$2+1,2*$E$2+1),3)))</f>
        <v>Player 18</v>
      </c>
      <c r="D2490" s="3" t="str">
        <f ca="1" t="shared" si="84"/>
        <v>Player 22</v>
      </c>
      <c r="E2490" s="5"/>
      <c r="F2490" s="3"/>
      <c r="G2490">
        <f>1+MOD(A2490+D2485-2,2*$E$2+1)</f>
        <v>23</v>
      </c>
    </row>
    <row r="2491" spans="1:7" ht="12.75">
      <c r="A2491" s="3">
        <v>3</v>
      </c>
      <c r="B2491" s="4">
        <f t="shared" si="85"/>
        <v>18</v>
      </c>
      <c r="C2491" s="4" t="str">
        <f ca="1">IF(G2491=$E$2+1,D2486,INDIRECT(ADDRESS(4+MOD(IF(G2491&lt;$E$2+1,G2491,$E$2+$E$2+2-G2491)-A2491+2*$E$2+1,2*$E$2+1),3)))</f>
        <v>Player 16</v>
      </c>
      <c r="D2491" s="3" t="str">
        <f ca="1" t="shared" si="84"/>
        <v>Player 22</v>
      </c>
      <c r="E2491" s="3"/>
      <c r="F2491" s="3"/>
      <c r="G2491">
        <f>1+MOD(A2491+D2485-2,2*$E$2+1)</f>
        <v>24</v>
      </c>
    </row>
    <row r="2492" spans="1:7" ht="12.75">
      <c r="A2492" s="3">
        <v>4</v>
      </c>
      <c r="B2492" s="4">
        <f t="shared" si="85"/>
        <v>17</v>
      </c>
      <c r="C2492" s="4" t="str">
        <f ca="1">IF(G2492=$E$2+1,D2486,INDIRECT(ADDRESS(4+MOD(IF(G2492&lt;$E$2+1,G2492,$E$2+$E$2+2-G2492)-A2492+2*$E$2+1,2*$E$2+1),3)))</f>
        <v>Player 14</v>
      </c>
      <c r="D2492" s="3" t="str">
        <f ca="1" t="shared" si="84"/>
        <v>Player 22</v>
      </c>
      <c r="E2492" s="3"/>
      <c r="F2492" s="3"/>
      <c r="G2492">
        <f>1+MOD(A2492+D2485-2,2*$E$2+1)</f>
        <v>25</v>
      </c>
    </row>
    <row r="2493" spans="1:7" ht="12.75">
      <c r="A2493" s="3">
        <v>5</v>
      </c>
      <c r="B2493" s="4">
        <f t="shared" si="85"/>
        <v>16</v>
      </c>
      <c r="C2493" s="4" t="str">
        <f ca="1">IF(G2493=$E$2+1,D2486,INDIRECT(ADDRESS(4+MOD(IF(G2493&lt;$E$2+1,G2493,$E$2+$E$2+2-G2493)-A2493+2*$E$2+1,2*$E$2+1),3)))</f>
        <v>Player 12</v>
      </c>
      <c r="D2493" s="3" t="str">
        <f ca="1" t="shared" si="84"/>
        <v>Player 22</v>
      </c>
      <c r="E2493" s="3"/>
      <c r="F2493" s="3"/>
      <c r="G2493">
        <f>1+MOD(A2493+D2485-2,2*$E$2+1)</f>
        <v>26</v>
      </c>
    </row>
    <row r="2494" spans="1:7" ht="12.75">
      <c r="A2494" s="3">
        <v>6</v>
      </c>
      <c r="B2494" s="4">
        <f t="shared" si="85"/>
        <v>15</v>
      </c>
      <c r="C2494" s="4" t="str">
        <f ca="1">IF(G2494=$E$2+1,D2486,INDIRECT(ADDRESS(4+MOD(IF(G2494&lt;$E$2+1,G2494,$E$2+$E$2+2-G2494)-A2494+2*$E$2+1,2*$E$2+1),3)))</f>
        <v>Player 10</v>
      </c>
      <c r="D2494" s="3" t="str">
        <f ca="1" t="shared" si="84"/>
        <v>Player 22</v>
      </c>
      <c r="E2494" s="3"/>
      <c r="F2494" s="3"/>
      <c r="G2494">
        <f>1+MOD(A2494+D2485-2,2*$E$2+1)</f>
        <v>27</v>
      </c>
    </row>
    <row r="2495" spans="1:7" ht="12.75">
      <c r="A2495" s="3">
        <v>7</v>
      </c>
      <c r="B2495" s="4">
        <f t="shared" si="85"/>
        <v>14</v>
      </c>
      <c r="C2495" s="4" t="str">
        <f ca="1">IF(G2495=$E$2+1,D2486,INDIRECT(ADDRESS(4+MOD(IF(G2495&lt;$E$2+1,G2495,$E$2+$E$2+2-G2495)-A2495+2*$E$2+1,2*$E$2+1),3)))</f>
        <v>Player 8</v>
      </c>
      <c r="D2495" s="3" t="str">
        <f ca="1" t="shared" si="84"/>
        <v>Player 22</v>
      </c>
      <c r="E2495" s="3"/>
      <c r="F2495" s="3"/>
      <c r="G2495">
        <f>1+MOD(A2495+D2485-2,2*$E$2+1)</f>
        <v>28</v>
      </c>
    </row>
    <row r="2496" spans="1:7" ht="12.75">
      <c r="A2496" s="3">
        <v>8</v>
      </c>
      <c r="B2496" s="4">
        <f t="shared" si="85"/>
        <v>13</v>
      </c>
      <c r="C2496" s="4" t="str">
        <f ca="1">IF(G2496=$E$2+1,D2486,INDIRECT(ADDRESS(4+MOD(IF(G2496&lt;$E$2+1,G2496,$E$2+$E$2+2-G2496)-A2496+2*$E$2+1,2*$E$2+1),3)))</f>
        <v>Player 6</v>
      </c>
      <c r="D2496" s="3" t="str">
        <f ca="1" t="shared" si="84"/>
        <v>Player 22</v>
      </c>
      <c r="E2496" s="3"/>
      <c r="F2496" s="3"/>
      <c r="G2496">
        <f>1+MOD(A2496+D2485-2,2*$E$2+1)</f>
        <v>29</v>
      </c>
    </row>
    <row r="2497" spans="1:7" ht="12.75">
      <c r="A2497" s="3">
        <v>9</v>
      </c>
      <c r="B2497" s="4">
        <f t="shared" si="85"/>
        <v>12</v>
      </c>
      <c r="C2497" s="4" t="str">
        <f ca="1">IF(G2497=$E$2+1,D2486,INDIRECT(ADDRESS(4+MOD(IF(G2497&lt;$E$2+1,G2497,$E$2+$E$2+2-G2497)-A2497+2*$E$2+1,2*$E$2+1),3)))</f>
        <v>Player 4</v>
      </c>
      <c r="D2497" s="3" t="str">
        <f ca="1" t="shared" si="84"/>
        <v>Player 22</v>
      </c>
      <c r="E2497" s="3"/>
      <c r="F2497" s="3"/>
      <c r="G2497">
        <f>1+MOD(A2497+D2485-2,2*$E$2+1)</f>
        <v>30</v>
      </c>
    </row>
    <row r="2498" spans="1:7" ht="12.75">
      <c r="A2498" s="3">
        <v>10</v>
      </c>
      <c r="B2498" s="4">
        <f t="shared" si="85"/>
        <v>11</v>
      </c>
      <c r="C2498" s="4" t="str">
        <f ca="1">IF(G2498=$E$2+1,D2486,INDIRECT(ADDRESS(4+MOD(IF(G2498&lt;$E$2+1,G2498,$E$2+$E$2+2-G2498)-A2498+2*$E$2+1,2*$E$2+1),3)))</f>
        <v>Player 2</v>
      </c>
      <c r="D2498" s="3" t="str">
        <f ca="1" t="shared" si="84"/>
        <v>Player 22</v>
      </c>
      <c r="E2498" s="3"/>
      <c r="F2498" s="3"/>
      <c r="G2498">
        <f>1+MOD(A2498+D2485-2,2*$E$2+1)</f>
        <v>31</v>
      </c>
    </row>
    <row r="2499" spans="1:7" ht="12.75">
      <c r="A2499" s="3">
        <v>11</v>
      </c>
      <c r="B2499" s="4">
        <f t="shared" si="85"/>
        <v>10</v>
      </c>
      <c r="C2499" s="4" t="str">
        <f ca="1">IF(G2499=$E$2+1,D2486,INDIRECT(ADDRESS(4+MOD(IF(G2499&lt;$E$2+1,G2499,$E$2+$E$2+2-G2499)-A2499+2*$E$2+1,2*$E$2+1),3)))</f>
        <v>Player 41 or Rest</v>
      </c>
      <c r="D2499" s="3" t="str">
        <f ca="1" t="shared" si="84"/>
        <v>Player 22</v>
      </c>
      <c r="E2499" s="3"/>
      <c r="F2499" s="3"/>
      <c r="G2499">
        <f>1+MOD(A2499+D2485-2,2*$E$2+1)</f>
        <v>32</v>
      </c>
    </row>
    <row r="2500" spans="1:7" ht="12.75">
      <c r="A2500" s="3">
        <v>12</v>
      </c>
      <c r="B2500" s="4">
        <f t="shared" si="85"/>
        <v>9</v>
      </c>
      <c r="C2500" s="4" t="str">
        <f ca="1">IF(G2500=$E$2+1,D2486,INDIRECT(ADDRESS(4+MOD(IF(G2500&lt;$E$2+1,G2500,$E$2+$E$2+2-G2500)-A2500+2*$E$2+1,2*$E$2+1),3)))</f>
        <v>Player 39</v>
      </c>
      <c r="D2500" s="3" t="str">
        <f ca="1" t="shared" si="84"/>
        <v>Player 22</v>
      </c>
      <c r="E2500" s="3"/>
      <c r="F2500" s="3"/>
      <c r="G2500">
        <f>1+MOD(A2500+D2485-2,2*$E$2+1)</f>
        <v>33</v>
      </c>
    </row>
    <row r="2501" spans="1:7" ht="12.75">
      <c r="A2501" s="3">
        <v>13</v>
      </c>
      <c r="B2501" s="4">
        <f t="shared" si="85"/>
        <v>8</v>
      </c>
      <c r="C2501" s="4" t="str">
        <f ca="1">IF(G2501=$E$2+1,D2486,INDIRECT(ADDRESS(4+MOD(IF(G2501&lt;$E$2+1,G2501,$E$2+$E$2+2-G2501)-A2501+2*$E$2+1,2*$E$2+1),3)))</f>
        <v>Player 37</v>
      </c>
      <c r="D2501" s="3" t="str">
        <f ca="1" t="shared" si="84"/>
        <v>Player 22</v>
      </c>
      <c r="E2501" s="3"/>
      <c r="F2501" s="3"/>
      <c r="G2501">
        <f>1+MOD(A2501+D2485-2,2*$E$2+1)</f>
        <v>34</v>
      </c>
    </row>
    <row r="2502" spans="1:7" ht="12.75">
      <c r="A2502" s="3">
        <v>14</v>
      </c>
      <c r="B2502" s="4">
        <f t="shared" si="85"/>
        <v>7</v>
      </c>
      <c r="C2502" s="4" t="str">
        <f ca="1">IF(G2502=$E$2+1,D2486,INDIRECT(ADDRESS(4+MOD(IF(G2502&lt;$E$2+1,G2502,$E$2+$E$2+2-G2502)-A2502+2*$E$2+1,2*$E$2+1),3)))</f>
        <v>Player 35</v>
      </c>
      <c r="D2502" s="3" t="str">
        <f ca="1" t="shared" si="84"/>
        <v>Player 22</v>
      </c>
      <c r="E2502" s="3"/>
      <c r="F2502" s="3"/>
      <c r="G2502">
        <f>1+MOD(A2502+D2485-2,2*$E$2+1)</f>
        <v>35</v>
      </c>
    </row>
    <row r="2503" spans="1:7" ht="12.75">
      <c r="A2503" s="3">
        <v>15</v>
      </c>
      <c r="B2503" s="4">
        <f t="shared" si="85"/>
        <v>6</v>
      </c>
      <c r="C2503" s="4" t="str">
        <f ca="1">IF(G2503=$E$2+1,D2486,INDIRECT(ADDRESS(4+MOD(IF(G2503&lt;$E$2+1,G2503,$E$2+$E$2+2-G2503)-A2503+2*$E$2+1,2*$E$2+1),3)))</f>
        <v>Player 33</v>
      </c>
      <c r="D2503" s="3" t="str">
        <f ca="1" t="shared" si="84"/>
        <v>Player 22</v>
      </c>
      <c r="E2503" s="3"/>
      <c r="F2503" s="3"/>
      <c r="G2503">
        <f>1+MOD(A2503+D2485-2,2*$E$2+1)</f>
        <v>36</v>
      </c>
    </row>
    <row r="2504" spans="1:7" ht="12.75">
      <c r="A2504" s="3">
        <v>16</v>
      </c>
      <c r="B2504" s="4">
        <f t="shared" si="85"/>
        <v>5</v>
      </c>
      <c r="C2504" s="4" t="str">
        <f ca="1">IF(G2504=$E$2+1,D2486,INDIRECT(ADDRESS(4+MOD(IF(G2504&lt;$E$2+1,G2504,$E$2+$E$2+2-G2504)-A2504+2*$E$2+1,2*$E$2+1),3)))</f>
        <v>Player 31</v>
      </c>
      <c r="D2504" s="3" t="str">
        <f ca="1" t="shared" si="84"/>
        <v>Player 22</v>
      </c>
      <c r="E2504" s="3"/>
      <c r="F2504" s="3"/>
      <c r="G2504">
        <f>1+MOD(A2504+D2485-2,2*$E$2+1)</f>
        <v>37</v>
      </c>
    </row>
    <row r="2505" spans="1:7" ht="12.75">
      <c r="A2505" s="3">
        <v>17</v>
      </c>
      <c r="B2505" s="4">
        <f t="shared" si="85"/>
        <v>4</v>
      </c>
      <c r="C2505" s="4" t="str">
        <f ca="1">IF(G2505=$E$2+1,D2486,INDIRECT(ADDRESS(4+MOD(IF(G2505&lt;$E$2+1,G2505,$E$2+$E$2+2-G2505)-A2505+2*$E$2+1,2*$E$2+1),3)))</f>
        <v>Player 29</v>
      </c>
      <c r="D2505" s="3" t="str">
        <f ca="1" t="shared" si="84"/>
        <v>Player 22</v>
      </c>
      <c r="E2505" s="3"/>
      <c r="F2505" s="3"/>
      <c r="G2505">
        <f>1+MOD(A2505+D2485-2,2*$E$2+1)</f>
        <v>38</v>
      </c>
    </row>
    <row r="2506" spans="1:7" ht="12.75">
      <c r="A2506" s="3">
        <v>18</v>
      </c>
      <c r="B2506" s="4">
        <f t="shared" si="85"/>
        <v>3</v>
      </c>
      <c r="C2506" s="4" t="str">
        <f ca="1">IF(G2506=$E$2+1,D2486,INDIRECT(ADDRESS(4+MOD(IF(G2506&lt;$E$2+1,G2506,$E$2+$E$2+2-G2506)-A2506+2*$E$2+1,2*$E$2+1),3)))</f>
        <v>Player 27</v>
      </c>
      <c r="D2506" s="3" t="str">
        <f ca="1" t="shared" si="84"/>
        <v>Player 22</v>
      </c>
      <c r="E2506" s="3"/>
      <c r="F2506" s="3"/>
      <c r="G2506">
        <f>1+MOD(A2506+D2485-2,2*$E$2+1)</f>
        <v>39</v>
      </c>
    </row>
    <row r="2507" spans="1:7" ht="12.75">
      <c r="A2507" s="3">
        <v>19</v>
      </c>
      <c r="B2507" s="4">
        <f t="shared" si="85"/>
        <v>2</v>
      </c>
      <c r="C2507" s="4" t="str">
        <f ca="1">IF(G2507=$E$2+1,D2486,INDIRECT(ADDRESS(4+MOD(IF(G2507&lt;$E$2+1,G2507,$E$2+$E$2+2-G2507)-A2507+2*$E$2+1,2*$E$2+1),3)))</f>
        <v>Player 25</v>
      </c>
      <c r="D2507" s="3" t="str">
        <f ca="1" t="shared" si="84"/>
        <v>Player 22</v>
      </c>
      <c r="E2507" s="3"/>
      <c r="F2507" s="3"/>
      <c r="G2507">
        <f>1+MOD(A2507+D2485-2,2*$E$2+1)</f>
        <v>40</v>
      </c>
    </row>
    <row r="2508" spans="1:7" ht="12.75">
      <c r="A2508" s="3">
        <v>20</v>
      </c>
      <c r="B2508" s="4">
        <f t="shared" si="85"/>
        <v>1</v>
      </c>
      <c r="C2508" s="4" t="str">
        <f ca="1">IF(G2508=$E$2+1,D2486,INDIRECT(ADDRESS(4+MOD(IF(G2508&lt;$E$2+1,G2508,$E$2+$E$2+2-G2508)-A2508+2*$E$2+1,2*$E$2+1),3)))</f>
        <v>Player 23</v>
      </c>
      <c r="D2508" s="3" t="str">
        <f ca="1" t="shared" si="84"/>
        <v>Player 22</v>
      </c>
      <c r="E2508" s="3"/>
      <c r="F2508" s="3"/>
      <c r="G2508">
        <f>1+MOD(A2508+D2485-2,2*$E$2+1)</f>
        <v>41</v>
      </c>
    </row>
    <row r="2509" spans="1:7" ht="12.75">
      <c r="A2509" s="3">
        <v>21</v>
      </c>
      <c r="B2509" s="4">
        <f t="shared" si="85"/>
        <v>1</v>
      </c>
      <c r="C2509" s="4" t="str">
        <f ca="1">IF(G2509=$E$2+1,D2486,INDIRECT(ADDRESS(4+MOD(IF(G2509&lt;$E$2+1,G2509,$E$2+$E$2+2-G2509)-A2509+2*$E$2+1,2*$E$2+1),3)))</f>
        <v>Player 22</v>
      </c>
      <c r="D2509" s="3" t="str">
        <f ca="1" t="shared" si="84"/>
        <v>Player 21</v>
      </c>
      <c r="E2509" s="3"/>
      <c r="F2509" s="3"/>
      <c r="G2509">
        <f>1+MOD(A2509+D2485-2,2*$E$2+1)</f>
        <v>1</v>
      </c>
    </row>
    <row r="2510" spans="1:7" ht="12.75">
      <c r="A2510" s="3">
        <v>22</v>
      </c>
      <c r="B2510" s="4">
        <f>IF(G2510=$E$2+1,0,IF(G2510&lt;$E$2+1,G2510,$E$2+$E$2+2-G2510))</f>
        <v>2</v>
      </c>
      <c r="C2510" s="4" t="str">
        <f ca="1">IF(G2510=$E$2+1,D2486,INDIRECT(ADDRESS(4+MOD(IF(G2510&lt;$E$2+1,G2510,$E$2+$E$2+2-G2510)-A2510+2*$E$2+1,2*$E$2+1),3)))</f>
        <v>Player 22</v>
      </c>
      <c r="D2510" s="3" t="str">
        <f ca="1" t="shared" si="84"/>
        <v>Player 19</v>
      </c>
      <c r="E2510" s="3"/>
      <c r="F2510" s="3"/>
      <c r="G2510">
        <f>1+MOD(A2510+D2485-2,2*$E$2+1)</f>
        <v>2</v>
      </c>
    </row>
    <row r="2511" spans="1:7" ht="12.75">
      <c r="A2511" s="3">
        <v>23</v>
      </c>
      <c r="B2511" s="4">
        <f>IF(G2511=$E$2+1,0,IF(G2511&lt;$E$2+1,G2511,$E$2+$E$2+2-G2511))</f>
        <v>3</v>
      </c>
      <c r="C2511" s="4" t="str">
        <f ca="1">IF(G2511=$E$2+1,D2486,INDIRECT(ADDRESS(4+MOD(IF(G2511&lt;$E$2+1,G2511,$E$2+$E$2+2-G2511)-A2511+2*$E$2+1,2*$E$2+1),3)))</f>
        <v>Player 22</v>
      </c>
      <c r="D2511" s="3" t="str">
        <f ca="1" t="shared" si="84"/>
        <v>Player 17</v>
      </c>
      <c r="E2511" s="3"/>
      <c r="F2511" s="3"/>
      <c r="G2511">
        <f>1+MOD(A2511+D2485-2,2*$E$2+1)</f>
        <v>3</v>
      </c>
    </row>
    <row r="2512" spans="1:7" ht="12.75">
      <c r="A2512" s="3">
        <v>24</v>
      </c>
      <c r="B2512" s="4">
        <f aca="true" t="shared" si="86" ref="B2512:B2529">IF(G2512=$E$2+1,0,IF(G2512&lt;$E$2+1,G2512,$E$2+$E$2+2-G2512))</f>
        <v>4</v>
      </c>
      <c r="C2512" s="4" t="str">
        <f ca="1">IF(G2512=$E$2+1,D2486,INDIRECT(ADDRESS(4+MOD(IF(G2512&lt;$E$2+1,G2512,$E$2+$E$2+2-G2512)-A2512+2*$E$2+1,2*$E$2+1),3)))</f>
        <v>Player 22</v>
      </c>
      <c r="D2512" s="3" t="str">
        <f ca="1" t="shared" si="84"/>
        <v>Player 15</v>
      </c>
      <c r="E2512" s="3"/>
      <c r="F2512" s="3"/>
      <c r="G2512">
        <f>1+MOD(A2512+D2485-2,2*$E$2+1)</f>
        <v>4</v>
      </c>
    </row>
    <row r="2513" spans="1:7" ht="12.75">
      <c r="A2513" s="3">
        <v>25</v>
      </c>
      <c r="B2513" s="4">
        <f t="shared" si="86"/>
        <v>5</v>
      </c>
      <c r="C2513" s="4" t="str">
        <f ca="1">IF(G2513=$E$2+1,D2486,INDIRECT(ADDRESS(4+MOD(IF(G2513&lt;$E$2+1,G2513,$E$2+$E$2+2-G2513)-A2513+2*$E$2+1,2*$E$2+1),3)))</f>
        <v>Player 22</v>
      </c>
      <c r="D2513" s="3" t="str">
        <f ca="1" t="shared" si="84"/>
        <v>Player 13</v>
      </c>
      <c r="E2513" s="3"/>
      <c r="F2513" s="3"/>
      <c r="G2513">
        <f>1+MOD(A2513+D2485-2,2*$E$2+1)</f>
        <v>5</v>
      </c>
    </row>
    <row r="2514" spans="1:7" ht="12.75">
      <c r="A2514" s="3">
        <v>26</v>
      </c>
      <c r="B2514" s="4">
        <f t="shared" si="86"/>
        <v>6</v>
      </c>
      <c r="C2514" s="4" t="str">
        <f ca="1">IF(G2514=$E$2+1,D2486,INDIRECT(ADDRESS(4+MOD(IF(G2514&lt;$E$2+1,G2514,$E$2+$E$2+2-G2514)-A2514+2*$E$2+1,2*$E$2+1),3)))</f>
        <v>Player 22</v>
      </c>
      <c r="D2514" s="3" t="str">
        <f ca="1" t="shared" si="84"/>
        <v>Player 11</v>
      </c>
      <c r="E2514" s="3"/>
      <c r="F2514" s="3"/>
      <c r="G2514">
        <f>1+MOD(A2514+D2485-2,2*$E$2+1)</f>
        <v>6</v>
      </c>
    </row>
    <row r="2515" spans="1:7" ht="12.75">
      <c r="A2515" s="3">
        <v>27</v>
      </c>
      <c r="B2515" s="4">
        <f t="shared" si="86"/>
        <v>7</v>
      </c>
      <c r="C2515" s="4" t="str">
        <f ca="1">IF(G2515=$E$2+1,D2486,INDIRECT(ADDRESS(4+MOD(IF(G2515&lt;$E$2+1,G2515,$E$2+$E$2+2-G2515)-A2515+2*$E$2+1,2*$E$2+1),3)))</f>
        <v>Player 22</v>
      </c>
      <c r="D2515" s="3" t="str">
        <f ca="1" t="shared" si="84"/>
        <v>Player 9</v>
      </c>
      <c r="E2515" s="3"/>
      <c r="F2515" s="3"/>
      <c r="G2515">
        <f>1+MOD(A2515+D2485-2,2*$E$2+1)</f>
        <v>7</v>
      </c>
    </row>
    <row r="2516" spans="1:7" ht="12.75">
      <c r="A2516" s="3">
        <v>28</v>
      </c>
      <c r="B2516" s="4">
        <f t="shared" si="86"/>
        <v>8</v>
      </c>
      <c r="C2516" s="4" t="str">
        <f ca="1">IF(G2516=$E$2+1,D2486,INDIRECT(ADDRESS(4+MOD(IF(G2516&lt;$E$2+1,G2516,$E$2+$E$2+2-G2516)-A2516+2*$E$2+1,2*$E$2+1),3)))</f>
        <v>Player 22</v>
      </c>
      <c r="D2516" s="3" t="str">
        <f ca="1" t="shared" si="84"/>
        <v>Player 7</v>
      </c>
      <c r="E2516" s="3"/>
      <c r="F2516" s="3"/>
      <c r="G2516">
        <f>1+MOD(A2516+D2485-2,2*$E$2+1)</f>
        <v>8</v>
      </c>
    </row>
    <row r="2517" spans="1:7" ht="12.75">
      <c r="A2517" s="3">
        <v>29</v>
      </c>
      <c r="B2517" s="4">
        <f t="shared" si="86"/>
        <v>9</v>
      </c>
      <c r="C2517" s="4" t="str">
        <f ca="1">IF(G2517=$E$2+1,D2486,INDIRECT(ADDRESS(4+MOD(IF(G2517&lt;$E$2+1,G2517,$E$2+$E$2+2-G2517)-A2517+2*$E$2+1,2*$E$2+1),3)))</f>
        <v>Player 22</v>
      </c>
      <c r="D2517" s="3" t="str">
        <f ca="1" t="shared" si="84"/>
        <v>Player 5</v>
      </c>
      <c r="E2517" s="3"/>
      <c r="F2517" s="3"/>
      <c r="G2517">
        <f>1+MOD(A2517+D2485-2,2*$E$2+1)</f>
        <v>9</v>
      </c>
    </row>
    <row r="2518" spans="1:7" ht="12.75">
      <c r="A2518" s="3">
        <v>30</v>
      </c>
      <c r="B2518" s="4">
        <f t="shared" si="86"/>
        <v>10</v>
      </c>
      <c r="C2518" s="4" t="str">
        <f ca="1">IF(G2518=$E$2+1,D2486,INDIRECT(ADDRESS(4+MOD(IF(G2518&lt;$E$2+1,G2518,$E$2+$E$2+2-G2518)-A2518+2*$E$2+1,2*$E$2+1),3)))</f>
        <v>Player 22</v>
      </c>
      <c r="D2518" s="3" t="str">
        <f ca="1">IF(G2518=$E$2+1,$F$3,INDIRECT(ADDRESS(4+MOD(IF(G2518&lt;$E$2+1,$E$2+$E$2+2-G2518,G2518)-A2518+2*$E$2+1,2*$E$2+1),3)))</f>
        <v>Player 3</v>
      </c>
      <c r="E2518" s="3"/>
      <c r="F2518" s="3"/>
      <c r="G2518">
        <f>1+MOD(A2518+D2485-2,2*$E$2+1)</f>
        <v>10</v>
      </c>
    </row>
    <row r="2519" spans="1:7" ht="12.75">
      <c r="A2519" s="3">
        <v>31</v>
      </c>
      <c r="B2519" s="4">
        <f t="shared" si="86"/>
        <v>11</v>
      </c>
      <c r="C2519" s="4" t="str">
        <f ca="1">IF(G2519=$E$2+1,D2486,INDIRECT(ADDRESS(4+MOD(IF(G2519&lt;$E$2+1,G2519,$E$2+$E$2+2-G2519)-A2519+2*$E$2+1,2*$E$2+1),3)))</f>
        <v>Player 22</v>
      </c>
      <c r="D2519" s="3" t="str">
        <f ca="1">IF(G2519=$E$2+1,$F$3,INDIRECT(ADDRESS(4+MOD(IF(G2519&lt;$E$2+1,$E$2+$E$2+2-G2519,G2519)-A2519+2*$E$2+1,2*$E$2+1),3)))</f>
        <v>Player 1</v>
      </c>
      <c r="E2519" s="3"/>
      <c r="F2519" s="3"/>
      <c r="G2519">
        <f>1+MOD(A2519+D2485-2,2*$E$2+1)</f>
        <v>11</v>
      </c>
    </row>
    <row r="2520" spans="1:7" ht="12.75">
      <c r="A2520" s="3">
        <v>32</v>
      </c>
      <c r="B2520" s="4">
        <f t="shared" si="86"/>
        <v>12</v>
      </c>
      <c r="C2520" s="4" t="str">
        <f ca="1">IF(G2520=$E$2+1,D2486,INDIRECT(ADDRESS(4+MOD(IF(G2520&lt;$E$2+1,G2520,$E$2+$E$2+2-G2520)-A2520+2*$E$2+1,2*$E$2+1),3)))</f>
        <v>Player 22</v>
      </c>
      <c r="D2520" s="3" t="str">
        <f aca="true" ca="1" t="shared" si="87" ref="D2520:D2529">IF(G2520=$E$2+1,$F$3,INDIRECT(ADDRESS(4+MOD(IF(G2520&lt;$E$2+1,$E$2+$E$2+2-G2520,G2520)-A2520+2*$E$2+1,2*$E$2+1),3)))</f>
        <v>Player 40</v>
      </c>
      <c r="E2520" s="3"/>
      <c r="F2520" s="3"/>
      <c r="G2520">
        <f>1+MOD(A2520+D2485-2,2*$E$2+1)</f>
        <v>12</v>
      </c>
    </row>
    <row r="2521" spans="1:7" ht="12.75">
      <c r="A2521" s="3">
        <v>33</v>
      </c>
      <c r="B2521" s="4">
        <f t="shared" si="86"/>
        <v>13</v>
      </c>
      <c r="C2521" s="4" t="str">
        <f ca="1">IF(G2521=$E$2+1,D2486,INDIRECT(ADDRESS(4+MOD(IF(G2521&lt;$E$2+1,G2521,$E$2+$E$2+2-G2521)-A2521+2*$E$2+1,2*$E$2+1),3)))</f>
        <v>Player 22</v>
      </c>
      <c r="D2521" s="3" t="str">
        <f ca="1" t="shared" si="87"/>
        <v>Player 38</v>
      </c>
      <c r="E2521" s="3"/>
      <c r="F2521" s="3"/>
      <c r="G2521">
        <f>1+MOD(A2521+D2485-2,2*$E$2+1)</f>
        <v>13</v>
      </c>
    </row>
    <row r="2522" spans="1:7" ht="12.75">
      <c r="A2522" s="3">
        <v>34</v>
      </c>
      <c r="B2522" s="4">
        <f t="shared" si="86"/>
        <v>14</v>
      </c>
      <c r="C2522" s="4" t="str">
        <f ca="1">IF(G2522=$E$2+1,D2486,INDIRECT(ADDRESS(4+MOD(IF(G2522&lt;$E$2+1,G2522,$E$2+$E$2+2-G2522)-A2522+2*$E$2+1,2*$E$2+1),3)))</f>
        <v>Player 22</v>
      </c>
      <c r="D2522" s="3" t="str">
        <f ca="1" t="shared" si="87"/>
        <v>Player 36</v>
      </c>
      <c r="E2522" s="3"/>
      <c r="F2522" s="3"/>
      <c r="G2522">
        <f>1+MOD(A2522+D2485-2,2*$E$2+1)</f>
        <v>14</v>
      </c>
    </row>
    <row r="2523" spans="1:7" ht="12.75">
      <c r="A2523" s="3">
        <v>35</v>
      </c>
      <c r="B2523" s="4">
        <f t="shared" si="86"/>
        <v>15</v>
      </c>
      <c r="C2523" s="4" t="str">
        <f ca="1">IF(G2523=$E$2+1,D2486,INDIRECT(ADDRESS(4+MOD(IF(G2523&lt;$E$2+1,G2523,$E$2+$E$2+2-G2523)-A2523+2*$E$2+1,2*$E$2+1),3)))</f>
        <v>Player 22</v>
      </c>
      <c r="D2523" s="3" t="str">
        <f ca="1" t="shared" si="87"/>
        <v>Player 34</v>
      </c>
      <c r="E2523" s="3"/>
      <c r="F2523" s="3"/>
      <c r="G2523">
        <f>1+MOD(A2523+D2485-2,2*$E$2+1)</f>
        <v>15</v>
      </c>
    </row>
    <row r="2524" spans="1:7" ht="12.75">
      <c r="A2524" s="3">
        <v>36</v>
      </c>
      <c r="B2524" s="4">
        <f t="shared" si="86"/>
        <v>16</v>
      </c>
      <c r="C2524" s="4" t="str">
        <f ca="1">IF(G2524=$E$2+1,D2486,INDIRECT(ADDRESS(4+MOD(IF(G2524&lt;$E$2+1,G2524,$E$2+$E$2+2-G2524)-A2524+2*$E$2+1,2*$E$2+1),3)))</f>
        <v>Player 22</v>
      </c>
      <c r="D2524" s="3" t="str">
        <f ca="1" t="shared" si="87"/>
        <v>Player 32</v>
      </c>
      <c r="E2524" s="3"/>
      <c r="F2524" s="3"/>
      <c r="G2524">
        <f>1+MOD(A2524+D2485-2,2*$E$2+1)</f>
        <v>16</v>
      </c>
    </row>
    <row r="2525" spans="1:7" ht="12.75">
      <c r="A2525" s="3">
        <v>37</v>
      </c>
      <c r="B2525" s="4">
        <f t="shared" si="86"/>
        <v>17</v>
      </c>
      <c r="C2525" s="4" t="str">
        <f ca="1">IF(G2525=$E$2+1,D2486,INDIRECT(ADDRESS(4+MOD(IF(G2525&lt;$E$2+1,G2525,$E$2+$E$2+2-G2525)-A2525+2*$E$2+1,2*$E$2+1),3)))</f>
        <v>Player 22</v>
      </c>
      <c r="D2525" s="3" t="str">
        <f ca="1" t="shared" si="87"/>
        <v>Player 30</v>
      </c>
      <c r="E2525" s="3"/>
      <c r="F2525" s="3"/>
      <c r="G2525">
        <f>1+MOD(A2525+D2485-2,2*$E$2+1)</f>
        <v>17</v>
      </c>
    </row>
    <row r="2526" spans="1:7" ht="12.75">
      <c r="A2526" s="3">
        <v>38</v>
      </c>
      <c r="B2526" s="4">
        <f t="shared" si="86"/>
        <v>18</v>
      </c>
      <c r="C2526" s="4" t="str">
        <f ca="1">IF(G2526=$E$2+1,D2486,INDIRECT(ADDRESS(4+MOD(IF(G2526&lt;$E$2+1,G2526,$E$2+$E$2+2-G2526)-A2526+2*$E$2+1,2*$E$2+1),3)))</f>
        <v>Player 22</v>
      </c>
      <c r="D2526" s="3" t="str">
        <f ca="1" t="shared" si="87"/>
        <v>Player 28</v>
      </c>
      <c r="E2526" s="3"/>
      <c r="F2526" s="3"/>
      <c r="G2526">
        <f>1+MOD(A2526+D2485-2,2*$E$2+1)</f>
        <v>18</v>
      </c>
    </row>
    <row r="2527" spans="1:7" ht="12.75">
      <c r="A2527" s="3">
        <v>39</v>
      </c>
      <c r="B2527" s="4">
        <f t="shared" si="86"/>
        <v>19</v>
      </c>
      <c r="C2527" s="4" t="str">
        <f ca="1">IF(G2527=$E$2+1,D2486,INDIRECT(ADDRESS(4+MOD(IF(G2527&lt;$E$2+1,G2527,$E$2+$E$2+2-G2527)-A2527+2*$E$2+1,2*$E$2+1),3)))</f>
        <v>Player 22</v>
      </c>
      <c r="D2527" s="3" t="str">
        <f ca="1" t="shared" si="87"/>
        <v>Player 26</v>
      </c>
      <c r="E2527" s="3"/>
      <c r="F2527" s="3"/>
      <c r="G2527">
        <f>1+MOD(A2527+D2485-2,2*$E$2+1)</f>
        <v>19</v>
      </c>
    </row>
    <row r="2528" spans="1:7" ht="12.75">
      <c r="A2528" s="3">
        <v>40</v>
      </c>
      <c r="B2528" s="4">
        <f t="shared" si="86"/>
        <v>20</v>
      </c>
      <c r="C2528" s="4" t="str">
        <f ca="1">IF(G2528=$E$2+1,D2486,INDIRECT(ADDRESS(4+MOD(IF(G2528&lt;$E$2+1,G2528,$E$2+$E$2+2-G2528)-A2528+2*$E$2+1,2*$E$2+1),3)))</f>
        <v>Player 22</v>
      </c>
      <c r="D2528" s="3" t="str">
        <f ca="1" t="shared" si="87"/>
        <v>Player 24</v>
      </c>
      <c r="E2528" s="3"/>
      <c r="F2528" s="3"/>
      <c r="G2528">
        <f>1+MOD(A2528+D2485-2,2*$E$2+1)</f>
        <v>20</v>
      </c>
    </row>
    <row r="2529" spans="1:7" ht="12.75">
      <c r="A2529" s="3">
        <v>41</v>
      </c>
      <c r="B2529" s="4">
        <f t="shared" si="86"/>
        <v>0</v>
      </c>
      <c r="C2529" s="4" t="str">
        <f ca="1">IF(G2529=$E$2+1,D2486,INDIRECT(ADDRESS(4+MOD(IF(G2529&lt;$E$2+1,G2529,$E$2+$E$2+2-G2529)-A2529+2*$E$2+1,2*$E$2+1),3)))</f>
        <v>Player 22</v>
      </c>
      <c r="D2529" s="3" t="str">
        <f ca="1" t="shared" si="87"/>
        <v>Rest</v>
      </c>
      <c r="E2529" s="3"/>
      <c r="F2529" s="3"/>
      <c r="G2529">
        <f>1+MOD(A2529+D2485-2,2*$E$2+1)</f>
        <v>21</v>
      </c>
    </row>
    <row r="2538" spans="1:6" ht="12.75">
      <c r="A2538" t="s">
        <v>45</v>
      </c>
      <c r="C2538" s="1" t="s">
        <v>46</v>
      </c>
      <c r="D2538" s="2">
        <v>23</v>
      </c>
      <c r="F2538"/>
    </row>
    <row r="2539" spans="3:6" ht="12.75">
      <c r="C2539" s="1" t="s">
        <v>47</v>
      </c>
      <c r="D2539" s="2" t="str">
        <f ca="1">INDIRECT(ADDRESS(3+D2538,3))</f>
        <v>Player 23</v>
      </c>
      <c r="F2539"/>
    </row>
    <row r="2540" ht="12.75">
      <c r="F2540"/>
    </row>
    <row r="2541" spans="1:7" ht="12.75">
      <c r="A2541" s="3" t="s">
        <v>59</v>
      </c>
      <c r="B2541" s="13" t="s">
        <v>5</v>
      </c>
      <c r="C2541" s="4" t="s">
        <v>11</v>
      </c>
      <c r="D2541" s="3" t="s">
        <v>10</v>
      </c>
      <c r="E2541" s="5" t="s">
        <v>3</v>
      </c>
      <c r="F2541" s="3" t="s">
        <v>4</v>
      </c>
      <c r="G2541" t="s">
        <v>48</v>
      </c>
    </row>
    <row r="2542" spans="1:7" ht="12.75">
      <c r="A2542" s="16">
        <v>1</v>
      </c>
      <c r="B2542" s="15">
        <f>IF(G2542=$E$2+1,0,IF(G2542&lt;$E$2+1,G2542,$E$2+$E$2+2-G2542))</f>
        <v>19</v>
      </c>
      <c r="C2542" s="15" t="str">
        <f ca="1">IF(G2542=$E$2+1,D2539,INDIRECT(ADDRESS(4+MOD(IF(G2542&lt;$E$2+1,G2542,$E$2+$E$2+2-G2542)-A2542+2*$E$2+1,2*$E$2+1),3)))</f>
        <v>Player 19</v>
      </c>
      <c r="D2542" s="16" t="str">
        <f aca="true" ca="1" t="shared" si="88" ref="D2542:D2570">IF(G2542=$E$2+1,$F$3,INDIRECT(ADDRESS(4+MOD(IF(G2542&lt;$E$2+1,$E$2+$E$2+2-G2542,G2542)-A2542+2*$E$2+1,2*$E$2+1),3)))</f>
        <v>Player 23</v>
      </c>
      <c r="E2542" s="17"/>
      <c r="F2542" s="16"/>
      <c r="G2542">
        <f>1+MOD(A2542+D2538-2,2*$E$2+1)</f>
        <v>23</v>
      </c>
    </row>
    <row r="2543" spans="1:7" ht="12.75">
      <c r="A2543" s="3">
        <v>2</v>
      </c>
      <c r="B2543" s="4">
        <f aca="true" t="shared" si="89" ref="B2543:B2562">IF(G2543=$E$2+1,0,IF(G2543&lt;$E$2+1,G2543,$E$2+$E$2+2-G2543))</f>
        <v>18</v>
      </c>
      <c r="C2543" s="4" t="str">
        <f ca="1">IF(G2543=$E$2+1,D2539,INDIRECT(ADDRESS(4+MOD(IF(G2543&lt;$E$2+1,G2543,$E$2+$E$2+2-G2543)-A2543+2*$E$2+1,2*$E$2+1),3)))</f>
        <v>Player 17</v>
      </c>
      <c r="D2543" s="3" t="str">
        <f ca="1" t="shared" si="88"/>
        <v>Player 23</v>
      </c>
      <c r="E2543" s="5"/>
      <c r="F2543" s="3"/>
      <c r="G2543">
        <f>1+MOD(A2543+D2538-2,2*$E$2+1)</f>
        <v>24</v>
      </c>
    </row>
    <row r="2544" spans="1:7" ht="12.75">
      <c r="A2544" s="3">
        <v>3</v>
      </c>
      <c r="B2544" s="4">
        <f t="shared" si="89"/>
        <v>17</v>
      </c>
      <c r="C2544" s="4" t="str">
        <f ca="1">IF(G2544=$E$2+1,D2539,INDIRECT(ADDRESS(4+MOD(IF(G2544&lt;$E$2+1,G2544,$E$2+$E$2+2-G2544)-A2544+2*$E$2+1,2*$E$2+1),3)))</f>
        <v>Player 15</v>
      </c>
      <c r="D2544" s="3" t="str">
        <f ca="1" t="shared" si="88"/>
        <v>Player 23</v>
      </c>
      <c r="E2544" s="3"/>
      <c r="F2544" s="3"/>
      <c r="G2544">
        <f>1+MOD(A2544+D2538-2,2*$E$2+1)</f>
        <v>25</v>
      </c>
    </row>
    <row r="2545" spans="1:7" ht="12.75">
      <c r="A2545" s="3">
        <v>4</v>
      </c>
      <c r="B2545" s="4">
        <f t="shared" si="89"/>
        <v>16</v>
      </c>
      <c r="C2545" s="4" t="str">
        <f ca="1">IF(G2545=$E$2+1,D2539,INDIRECT(ADDRESS(4+MOD(IF(G2545&lt;$E$2+1,G2545,$E$2+$E$2+2-G2545)-A2545+2*$E$2+1,2*$E$2+1),3)))</f>
        <v>Player 13</v>
      </c>
      <c r="D2545" s="3" t="str">
        <f ca="1" t="shared" si="88"/>
        <v>Player 23</v>
      </c>
      <c r="E2545" s="3"/>
      <c r="F2545" s="3"/>
      <c r="G2545">
        <f>1+MOD(A2545+D2538-2,2*$E$2+1)</f>
        <v>26</v>
      </c>
    </row>
    <row r="2546" spans="1:7" ht="12.75">
      <c r="A2546" s="3">
        <v>5</v>
      </c>
      <c r="B2546" s="4">
        <f t="shared" si="89"/>
        <v>15</v>
      </c>
      <c r="C2546" s="4" t="str">
        <f ca="1">IF(G2546=$E$2+1,D2539,INDIRECT(ADDRESS(4+MOD(IF(G2546&lt;$E$2+1,G2546,$E$2+$E$2+2-G2546)-A2546+2*$E$2+1,2*$E$2+1),3)))</f>
        <v>Player 11</v>
      </c>
      <c r="D2546" s="3" t="str">
        <f ca="1" t="shared" si="88"/>
        <v>Player 23</v>
      </c>
      <c r="E2546" s="3"/>
      <c r="F2546" s="3"/>
      <c r="G2546">
        <f>1+MOD(A2546+D2538-2,2*$E$2+1)</f>
        <v>27</v>
      </c>
    </row>
    <row r="2547" spans="1:7" ht="12.75">
      <c r="A2547" s="3">
        <v>6</v>
      </c>
      <c r="B2547" s="4">
        <f t="shared" si="89"/>
        <v>14</v>
      </c>
      <c r="C2547" s="4" t="str">
        <f ca="1">IF(G2547=$E$2+1,D2539,INDIRECT(ADDRESS(4+MOD(IF(G2547&lt;$E$2+1,G2547,$E$2+$E$2+2-G2547)-A2547+2*$E$2+1,2*$E$2+1),3)))</f>
        <v>Player 9</v>
      </c>
      <c r="D2547" s="3" t="str">
        <f ca="1" t="shared" si="88"/>
        <v>Player 23</v>
      </c>
      <c r="E2547" s="3"/>
      <c r="F2547" s="3"/>
      <c r="G2547">
        <f>1+MOD(A2547+D2538-2,2*$E$2+1)</f>
        <v>28</v>
      </c>
    </row>
    <row r="2548" spans="1:7" ht="12.75">
      <c r="A2548" s="3">
        <v>7</v>
      </c>
      <c r="B2548" s="4">
        <f t="shared" si="89"/>
        <v>13</v>
      </c>
      <c r="C2548" s="4" t="str">
        <f ca="1">IF(G2548=$E$2+1,D2539,INDIRECT(ADDRESS(4+MOD(IF(G2548&lt;$E$2+1,G2548,$E$2+$E$2+2-G2548)-A2548+2*$E$2+1,2*$E$2+1),3)))</f>
        <v>Player 7</v>
      </c>
      <c r="D2548" s="3" t="str">
        <f ca="1" t="shared" si="88"/>
        <v>Player 23</v>
      </c>
      <c r="E2548" s="3"/>
      <c r="F2548" s="3"/>
      <c r="G2548">
        <f>1+MOD(A2548+D2538-2,2*$E$2+1)</f>
        <v>29</v>
      </c>
    </row>
    <row r="2549" spans="1:7" ht="12.75">
      <c r="A2549" s="3">
        <v>8</v>
      </c>
      <c r="B2549" s="4">
        <f t="shared" si="89"/>
        <v>12</v>
      </c>
      <c r="C2549" s="4" t="str">
        <f ca="1">IF(G2549=$E$2+1,D2539,INDIRECT(ADDRESS(4+MOD(IF(G2549&lt;$E$2+1,G2549,$E$2+$E$2+2-G2549)-A2549+2*$E$2+1,2*$E$2+1),3)))</f>
        <v>Player 5</v>
      </c>
      <c r="D2549" s="3" t="str">
        <f ca="1" t="shared" si="88"/>
        <v>Player 23</v>
      </c>
      <c r="E2549" s="3"/>
      <c r="F2549" s="3"/>
      <c r="G2549">
        <f>1+MOD(A2549+D2538-2,2*$E$2+1)</f>
        <v>30</v>
      </c>
    </row>
    <row r="2550" spans="1:7" ht="12.75">
      <c r="A2550" s="3">
        <v>9</v>
      </c>
      <c r="B2550" s="4">
        <f t="shared" si="89"/>
        <v>11</v>
      </c>
      <c r="C2550" s="4" t="str">
        <f ca="1">IF(G2550=$E$2+1,D2539,INDIRECT(ADDRESS(4+MOD(IF(G2550&lt;$E$2+1,G2550,$E$2+$E$2+2-G2550)-A2550+2*$E$2+1,2*$E$2+1),3)))</f>
        <v>Player 3</v>
      </c>
      <c r="D2550" s="3" t="str">
        <f ca="1" t="shared" si="88"/>
        <v>Player 23</v>
      </c>
      <c r="E2550" s="3"/>
      <c r="F2550" s="3"/>
      <c r="G2550">
        <f>1+MOD(A2550+D2538-2,2*$E$2+1)</f>
        <v>31</v>
      </c>
    </row>
    <row r="2551" spans="1:7" ht="12.75">
      <c r="A2551" s="3">
        <v>10</v>
      </c>
      <c r="B2551" s="4">
        <f t="shared" si="89"/>
        <v>10</v>
      </c>
      <c r="C2551" s="4" t="str">
        <f ca="1">IF(G2551=$E$2+1,D2539,INDIRECT(ADDRESS(4+MOD(IF(G2551&lt;$E$2+1,G2551,$E$2+$E$2+2-G2551)-A2551+2*$E$2+1,2*$E$2+1),3)))</f>
        <v>Player 1</v>
      </c>
      <c r="D2551" s="3" t="str">
        <f ca="1" t="shared" si="88"/>
        <v>Player 23</v>
      </c>
      <c r="E2551" s="3"/>
      <c r="F2551" s="3"/>
      <c r="G2551">
        <f>1+MOD(A2551+D2538-2,2*$E$2+1)</f>
        <v>32</v>
      </c>
    </row>
    <row r="2552" spans="1:7" ht="12.75">
      <c r="A2552" s="3">
        <v>11</v>
      </c>
      <c r="B2552" s="4">
        <f t="shared" si="89"/>
        <v>9</v>
      </c>
      <c r="C2552" s="4" t="str">
        <f ca="1">IF(G2552=$E$2+1,D2539,INDIRECT(ADDRESS(4+MOD(IF(G2552&lt;$E$2+1,G2552,$E$2+$E$2+2-G2552)-A2552+2*$E$2+1,2*$E$2+1),3)))</f>
        <v>Player 40</v>
      </c>
      <c r="D2552" s="3" t="str">
        <f ca="1" t="shared" si="88"/>
        <v>Player 23</v>
      </c>
      <c r="E2552" s="3"/>
      <c r="F2552" s="3"/>
      <c r="G2552">
        <f>1+MOD(A2552+D2538-2,2*$E$2+1)</f>
        <v>33</v>
      </c>
    </row>
    <row r="2553" spans="1:7" ht="12.75">
      <c r="A2553" s="3">
        <v>12</v>
      </c>
      <c r="B2553" s="4">
        <f t="shared" si="89"/>
        <v>8</v>
      </c>
      <c r="C2553" s="4" t="str">
        <f ca="1">IF(G2553=$E$2+1,D2539,INDIRECT(ADDRESS(4+MOD(IF(G2553&lt;$E$2+1,G2553,$E$2+$E$2+2-G2553)-A2553+2*$E$2+1,2*$E$2+1),3)))</f>
        <v>Player 38</v>
      </c>
      <c r="D2553" s="3" t="str">
        <f ca="1" t="shared" si="88"/>
        <v>Player 23</v>
      </c>
      <c r="E2553" s="3"/>
      <c r="F2553" s="3"/>
      <c r="G2553">
        <f>1+MOD(A2553+D2538-2,2*$E$2+1)</f>
        <v>34</v>
      </c>
    </row>
    <row r="2554" spans="1:7" ht="12.75">
      <c r="A2554" s="3">
        <v>13</v>
      </c>
      <c r="B2554" s="4">
        <f t="shared" si="89"/>
        <v>7</v>
      </c>
      <c r="C2554" s="4" t="str">
        <f ca="1">IF(G2554=$E$2+1,D2539,INDIRECT(ADDRESS(4+MOD(IF(G2554&lt;$E$2+1,G2554,$E$2+$E$2+2-G2554)-A2554+2*$E$2+1,2*$E$2+1),3)))</f>
        <v>Player 36</v>
      </c>
      <c r="D2554" s="3" t="str">
        <f ca="1" t="shared" si="88"/>
        <v>Player 23</v>
      </c>
      <c r="E2554" s="3"/>
      <c r="F2554" s="3"/>
      <c r="G2554">
        <f>1+MOD(A2554+D2538-2,2*$E$2+1)</f>
        <v>35</v>
      </c>
    </row>
    <row r="2555" spans="1:7" ht="12.75">
      <c r="A2555" s="3">
        <v>14</v>
      </c>
      <c r="B2555" s="4">
        <f t="shared" si="89"/>
        <v>6</v>
      </c>
      <c r="C2555" s="4" t="str">
        <f ca="1">IF(G2555=$E$2+1,D2539,INDIRECT(ADDRESS(4+MOD(IF(G2555&lt;$E$2+1,G2555,$E$2+$E$2+2-G2555)-A2555+2*$E$2+1,2*$E$2+1),3)))</f>
        <v>Player 34</v>
      </c>
      <c r="D2555" s="3" t="str">
        <f ca="1" t="shared" si="88"/>
        <v>Player 23</v>
      </c>
      <c r="E2555" s="3"/>
      <c r="F2555" s="3"/>
      <c r="G2555">
        <f>1+MOD(A2555+D2538-2,2*$E$2+1)</f>
        <v>36</v>
      </c>
    </row>
    <row r="2556" spans="1:7" ht="12.75">
      <c r="A2556" s="3">
        <v>15</v>
      </c>
      <c r="B2556" s="4">
        <f t="shared" si="89"/>
        <v>5</v>
      </c>
      <c r="C2556" s="4" t="str">
        <f ca="1">IF(G2556=$E$2+1,D2539,INDIRECT(ADDRESS(4+MOD(IF(G2556&lt;$E$2+1,G2556,$E$2+$E$2+2-G2556)-A2556+2*$E$2+1,2*$E$2+1),3)))</f>
        <v>Player 32</v>
      </c>
      <c r="D2556" s="3" t="str">
        <f ca="1" t="shared" si="88"/>
        <v>Player 23</v>
      </c>
      <c r="E2556" s="3"/>
      <c r="F2556" s="3"/>
      <c r="G2556">
        <f>1+MOD(A2556+D2538-2,2*$E$2+1)</f>
        <v>37</v>
      </c>
    </row>
    <row r="2557" spans="1:7" ht="12.75">
      <c r="A2557" s="3">
        <v>16</v>
      </c>
      <c r="B2557" s="4">
        <f t="shared" si="89"/>
        <v>4</v>
      </c>
      <c r="C2557" s="4" t="str">
        <f ca="1">IF(G2557=$E$2+1,D2539,INDIRECT(ADDRESS(4+MOD(IF(G2557&lt;$E$2+1,G2557,$E$2+$E$2+2-G2557)-A2557+2*$E$2+1,2*$E$2+1),3)))</f>
        <v>Player 30</v>
      </c>
      <c r="D2557" s="3" t="str">
        <f ca="1" t="shared" si="88"/>
        <v>Player 23</v>
      </c>
      <c r="E2557" s="3"/>
      <c r="F2557" s="3"/>
      <c r="G2557">
        <f>1+MOD(A2557+D2538-2,2*$E$2+1)</f>
        <v>38</v>
      </c>
    </row>
    <row r="2558" spans="1:7" ht="12.75">
      <c r="A2558" s="3">
        <v>17</v>
      </c>
      <c r="B2558" s="4">
        <f t="shared" si="89"/>
        <v>3</v>
      </c>
      <c r="C2558" s="4" t="str">
        <f ca="1">IF(G2558=$E$2+1,D2539,INDIRECT(ADDRESS(4+MOD(IF(G2558&lt;$E$2+1,G2558,$E$2+$E$2+2-G2558)-A2558+2*$E$2+1,2*$E$2+1),3)))</f>
        <v>Player 28</v>
      </c>
      <c r="D2558" s="3" t="str">
        <f ca="1" t="shared" si="88"/>
        <v>Player 23</v>
      </c>
      <c r="E2558" s="3"/>
      <c r="F2558" s="3"/>
      <c r="G2558">
        <f>1+MOD(A2558+D2538-2,2*$E$2+1)</f>
        <v>39</v>
      </c>
    </row>
    <row r="2559" spans="1:7" ht="12.75">
      <c r="A2559" s="3">
        <v>18</v>
      </c>
      <c r="B2559" s="4">
        <f t="shared" si="89"/>
        <v>2</v>
      </c>
      <c r="C2559" s="4" t="str">
        <f ca="1">IF(G2559=$E$2+1,D2539,INDIRECT(ADDRESS(4+MOD(IF(G2559&lt;$E$2+1,G2559,$E$2+$E$2+2-G2559)-A2559+2*$E$2+1,2*$E$2+1),3)))</f>
        <v>Player 26</v>
      </c>
      <c r="D2559" s="3" t="str">
        <f ca="1" t="shared" si="88"/>
        <v>Player 23</v>
      </c>
      <c r="E2559" s="3"/>
      <c r="F2559" s="3"/>
      <c r="G2559">
        <f>1+MOD(A2559+D2538-2,2*$E$2+1)</f>
        <v>40</v>
      </c>
    </row>
    <row r="2560" spans="1:7" ht="12.75">
      <c r="A2560" s="3">
        <v>19</v>
      </c>
      <c r="B2560" s="4">
        <f t="shared" si="89"/>
        <v>1</v>
      </c>
      <c r="C2560" s="4" t="str">
        <f ca="1">IF(G2560=$E$2+1,D2539,INDIRECT(ADDRESS(4+MOD(IF(G2560&lt;$E$2+1,G2560,$E$2+$E$2+2-G2560)-A2560+2*$E$2+1,2*$E$2+1),3)))</f>
        <v>Player 24</v>
      </c>
      <c r="D2560" s="3" t="str">
        <f ca="1" t="shared" si="88"/>
        <v>Player 23</v>
      </c>
      <c r="E2560" s="3"/>
      <c r="F2560" s="3"/>
      <c r="G2560">
        <f>1+MOD(A2560+D2538-2,2*$E$2+1)</f>
        <v>41</v>
      </c>
    </row>
    <row r="2561" spans="1:7" ht="12.75">
      <c r="A2561" s="3">
        <v>20</v>
      </c>
      <c r="B2561" s="4">
        <f t="shared" si="89"/>
        <v>1</v>
      </c>
      <c r="C2561" s="4" t="str">
        <f ca="1">IF(G2561=$E$2+1,D2539,INDIRECT(ADDRESS(4+MOD(IF(G2561&lt;$E$2+1,G2561,$E$2+$E$2+2-G2561)-A2561+2*$E$2+1,2*$E$2+1),3)))</f>
        <v>Player 23</v>
      </c>
      <c r="D2561" s="3" t="str">
        <f ca="1" t="shared" si="88"/>
        <v>Player 22</v>
      </c>
      <c r="E2561" s="3"/>
      <c r="F2561" s="3"/>
      <c r="G2561">
        <f>1+MOD(A2561+D2538-2,2*$E$2+1)</f>
        <v>1</v>
      </c>
    </row>
    <row r="2562" spans="1:7" ht="12.75">
      <c r="A2562" s="3">
        <v>21</v>
      </c>
      <c r="B2562" s="4">
        <f t="shared" si="89"/>
        <v>2</v>
      </c>
      <c r="C2562" s="4" t="str">
        <f ca="1">IF(G2562=$E$2+1,D2539,INDIRECT(ADDRESS(4+MOD(IF(G2562&lt;$E$2+1,G2562,$E$2+$E$2+2-G2562)-A2562+2*$E$2+1,2*$E$2+1),3)))</f>
        <v>Player 23</v>
      </c>
      <c r="D2562" s="3" t="str">
        <f ca="1" t="shared" si="88"/>
        <v>Player 20</v>
      </c>
      <c r="E2562" s="3"/>
      <c r="F2562" s="3"/>
      <c r="G2562">
        <f>1+MOD(A2562+D2538-2,2*$E$2+1)</f>
        <v>2</v>
      </c>
    </row>
    <row r="2563" spans="1:7" ht="12.75">
      <c r="A2563" s="3">
        <v>22</v>
      </c>
      <c r="B2563" s="4">
        <f>IF(G2563=$E$2+1,0,IF(G2563&lt;$E$2+1,G2563,$E$2+$E$2+2-G2563))</f>
        <v>3</v>
      </c>
      <c r="C2563" s="4" t="str">
        <f ca="1">IF(G2563=$E$2+1,D2539,INDIRECT(ADDRESS(4+MOD(IF(G2563&lt;$E$2+1,G2563,$E$2+$E$2+2-G2563)-A2563+2*$E$2+1,2*$E$2+1),3)))</f>
        <v>Player 23</v>
      </c>
      <c r="D2563" s="3" t="str">
        <f ca="1" t="shared" si="88"/>
        <v>Player 18</v>
      </c>
      <c r="E2563" s="3"/>
      <c r="F2563" s="3"/>
      <c r="G2563">
        <f>1+MOD(A2563+D2538-2,2*$E$2+1)</f>
        <v>3</v>
      </c>
    </row>
    <row r="2564" spans="1:7" ht="12.75">
      <c r="A2564" s="3">
        <v>23</v>
      </c>
      <c r="B2564" s="4">
        <f>IF(G2564=$E$2+1,0,IF(G2564&lt;$E$2+1,G2564,$E$2+$E$2+2-G2564))</f>
        <v>4</v>
      </c>
      <c r="C2564" s="4" t="str">
        <f ca="1">IF(G2564=$E$2+1,D2539,INDIRECT(ADDRESS(4+MOD(IF(G2564&lt;$E$2+1,G2564,$E$2+$E$2+2-G2564)-A2564+2*$E$2+1,2*$E$2+1),3)))</f>
        <v>Player 23</v>
      </c>
      <c r="D2564" s="3" t="str">
        <f ca="1" t="shared" si="88"/>
        <v>Player 16</v>
      </c>
      <c r="E2564" s="3"/>
      <c r="F2564" s="3"/>
      <c r="G2564">
        <f>1+MOD(A2564+D2538-2,2*$E$2+1)</f>
        <v>4</v>
      </c>
    </row>
    <row r="2565" spans="1:7" ht="12.75">
      <c r="A2565" s="3">
        <v>24</v>
      </c>
      <c r="B2565" s="4">
        <f aca="true" t="shared" si="90" ref="B2565:B2582">IF(G2565=$E$2+1,0,IF(G2565&lt;$E$2+1,G2565,$E$2+$E$2+2-G2565))</f>
        <v>5</v>
      </c>
      <c r="C2565" s="4" t="str">
        <f ca="1">IF(G2565=$E$2+1,D2539,INDIRECT(ADDRESS(4+MOD(IF(G2565&lt;$E$2+1,G2565,$E$2+$E$2+2-G2565)-A2565+2*$E$2+1,2*$E$2+1),3)))</f>
        <v>Player 23</v>
      </c>
      <c r="D2565" s="3" t="str">
        <f ca="1" t="shared" si="88"/>
        <v>Player 14</v>
      </c>
      <c r="E2565" s="3"/>
      <c r="F2565" s="3"/>
      <c r="G2565">
        <f>1+MOD(A2565+D2538-2,2*$E$2+1)</f>
        <v>5</v>
      </c>
    </row>
    <row r="2566" spans="1:7" ht="12.75">
      <c r="A2566" s="3">
        <v>25</v>
      </c>
      <c r="B2566" s="4">
        <f t="shared" si="90"/>
        <v>6</v>
      </c>
      <c r="C2566" s="4" t="str">
        <f ca="1">IF(G2566=$E$2+1,D2539,INDIRECT(ADDRESS(4+MOD(IF(G2566&lt;$E$2+1,G2566,$E$2+$E$2+2-G2566)-A2566+2*$E$2+1,2*$E$2+1),3)))</f>
        <v>Player 23</v>
      </c>
      <c r="D2566" s="3" t="str">
        <f ca="1" t="shared" si="88"/>
        <v>Player 12</v>
      </c>
      <c r="E2566" s="3"/>
      <c r="F2566" s="3"/>
      <c r="G2566">
        <f>1+MOD(A2566+D2538-2,2*$E$2+1)</f>
        <v>6</v>
      </c>
    </row>
    <row r="2567" spans="1:7" ht="12.75">
      <c r="A2567" s="3">
        <v>26</v>
      </c>
      <c r="B2567" s="4">
        <f t="shared" si="90"/>
        <v>7</v>
      </c>
      <c r="C2567" s="4" t="str">
        <f ca="1">IF(G2567=$E$2+1,D2539,INDIRECT(ADDRESS(4+MOD(IF(G2567&lt;$E$2+1,G2567,$E$2+$E$2+2-G2567)-A2567+2*$E$2+1,2*$E$2+1),3)))</f>
        <v>Player 23</v>
      </c>
      <c r="D2567" s="3" t="str">
        <f ca="1" t="shared" si="88"/>
        <v>Player 10</v>
      </c>
      <c r="E2567" s="3"/>
      <c r="F2567" s="3"/>
      <c r="G2567">
        <f>1+MOD(A2567+D2538-2,2*$E$2+1)</f>
        <v>7</v>
      </c>
    </row>
    <row r="2568" spans="1:7" ht="12.75">
      <c r="A2568" s="3">
        <v>27</v>
      </c>
      <c r="B2568" s="4">
        <f t="shared" si="90"/>
        <v>8</v>
      </c>
      <c r="C2568" s="4" t="str">
        <f ca="1">IF(G2568=$E$2+1,D2539,INDIRECT(ADDRESS(4+MOD(IF(G2568&lt;$E$2+1,G2568,$E$2+$E$2+2-G2568)-A2568+2*$E$2+1,2*$E$2+1),3)))</f>
        <v>Player 23</v>
      </c>
      <c r="D2568" s="3" t="str">
        <f ca="1" t="shared" si="88"/>
        <v>Player 8</v>
      </c>
      <c r="E2568" s="3"/>
      <c r="F2568" s="3"/>
      <c r="G2568">
        <f>1+MOD(A2568+D2538-2,2*$E$2+1)</f>
        <v>8</v>
      </c>
    </row>
    <row r="2569" spans="1:7" ht="12.75">
      <c r="A2569" s="3">
        <v>28</v>
      </c>
      <c r="B2569" s="4">
        <f t="shared" si="90"/>
        <v>9</v>
      </c>
      <c r="C2569" s="4" t="str">
        <f ca="1">IF(G2569=$E$2+1,D2539,INDIRECT(ADDRESS(4+MOD(IF(G2569&lt;$E$2+1,G2569,$E$2+$E$2+2-G2569)-A2569+2*$E$2+1,2*$E$2+1),3)))</f>
        <v>Player 23</v>
      </c>
      <c r="D2569" s="3" t="str">
        <f ca="1" t="shared" si="88"/>
        <v>Player 6</v>
      </c>
      <c r="E2569" s="3"/>
      <c r="F2569" s="3"/>
      <c r="G2569">
        <f>1+MOD(A2569+D2538-2,2*$E$2+1)</f>
        <v>9</v>
      </c>
    </row>
    <row r="2570" spans="1:7" ht="12.75">
      <c r="A2570" s="3">
        <v>29</v>
      </c>
      <c r="B2570" s="4">
        <f t="shared" si="90"/>
        <v>10</v>
      </c>
      <c r="C2570" s="4" t="str">
        <f ca="1">IF(G2570=$E$2+1,D2539,INDIRECT(ADDRESS(4+MOD(IF(G2570&lt;$E$2+1,G2570,$E$2+$E$2+2-G2570)-A2570+2*$E$2+1,2*$E$2+1),3)))</f>
        <v>Player 23</v>
      </c>
      <c r="D2570" s="3" t="str">
        <f ca="1" t="shared" si="88"/>
        <v>Player 4</v>
      </c>
      <c r="E2570" s="3"/>
      <c r="F2570" s="3"/>
      <c r="G2570">
        <f>1+MOD(A2570+D2538-2,2*$E$2+1)</f>
        <v>10</v>
      </c>
    </row>
    <row r="2571" spans="1:7" ht="12.75">
      <c r="A2571" s="3">
        <v>30</v>
      </c>
      <c r="B2571" s="4">
        <f t="shared" si="90"/>
        <v>11</v>
      </c>
      <c r="C2571" s="4" t="str">
        <f ca="1">IF(G2571=$E$2+1,D2539,INDIRECT(ADDRESS(4+MOD(IF(G2571&lt;$E$2+1,G2571,$E$2+$E$2+2-G2571)-A2571+2*$E$2+1,2*$E$2+1),3)))</f>
        <v>Player 23</v>
      </c>
      <c r="D2571" s="3" t="str">
        <f ca="1">IF(G2571=$E$2+1,$F$3,INDIRECT(ADDRESS(4+MOD(IF(G2571&lt;$E$2+1,$E$2+$E$2+2-G2571,G2571)-A2571+2*$E$2+1,2*$E$2+1),3)))</f>
        <v>Player 2</v>
      </c>
      <c r="E2571" s="3"/>
      <c r="F2571" s="3"/>
      <c r="G2571">
        <f>1+MOD(A2571+D2538-2,2*$E$2+1)</f>
        <v>11</v>
      </c>
    </row>
    <row r="2572" spans="1:7" ht="12.75">
      <c r="A2572" s="3">
        <v>31</v>
      </c>
      <c r="B2572" s="4">
        <f t="shared" si="90"/>
        <v>12</v>
      </c>
      <c r="C2572" s="4" t="str">
        <f ca="1">IF(G2572=$E$2+1,D2539,INDIRECT(ADDRESS(4+MOD(IF(G2572&lt;$E$2+1,G2572,$E$2+$E$2+2-G2572)-A2572+2*$E$2+1,2*$E$2+1),3)))</f>
        <v>Player 23</v>
      </c>
      <c r="D2572" s="3" t="str">
        <f ca="1">IF(G2572=$E$2+1,$F$3,INDIRECT(ADDRESS(4+MOD(IF(G2572&lt;$E$2+1,$E$2+$E$2+2-G2572,G2572)-A2572+2*$E$2+1,2*$E$2+1),3)))</f>
        <v>Player 41 or Rest</v>
      </c>
      <c r="E2572" s="3"/>
      <c r="F2572" s="3"/>
      <c r="G2572">
        <f>1+MOD(A2572+D2538-2,2*$E$2+1)</f>
        <v>12</v>
      </c>
    </row>
    <row r="2573" spans="1:7" ht="12.75">
      <c r="A2573" s="3">
        <v>32</v>
      </c>
      <c r="B2573" s="4">
        <f t="shared" si="90"/>
        <v>13</v>
      </c>
      <c r="C2573" s="4" t="str">
        <f ca="1">IF(G2573=$E$2+1,D2539,INDIRECT(ADDRESS(4+MOD(IF(G2573&lt;$E$2+1,G2573,$E$2+$E$2+2-G2573)-A2573+2*$E$2+1,2*$E$2+1),3)))</f>
        <v>Player 23</v>
      </c>
      <c r="D2573" s="3" t="str">
        <f aca="true" ca="1" t="shared" si="91" ref="D2573:D2582">IF(G2573=$E$2+1,$F$3,INDIRECT(ADDRESS(4+MOD(IF(G2573&lt;$E$2+1,$E$2+$E$2+2-G2573,G2573)-A2573+2*$E$2+1,2*$E$2+1),3)))</f>
        <v>Player 39</v>
      </c>
      <c r="E2573" s="3"/>
      <c r="F2573" s="3"/>
      <c r="G2573">
        <f>1+MOD(A2573+D2538-2,2*$E$2+1)</f>
        <v>13</v>
      </c>
    </row>
    <row r="2574" spans="1:7" ht="12.75">
      <c r="A2574" s="3">
        <v>33</v>
      </c>
      <c r="B2574" s="4">
        <f t="shared" si="90"/>
        <v>14</v>
      </c>
      <c r="C2574" s="4" t="str">
        <f ca="1">IF(G2574=$E$2+1,D2539,INDIRECT(ADDRESS(4+MOD(IF(G2574&lt;$E$2+1,G2574,$E$2+$E$2+2-G2574)-A2574+2*$E$2+1,2*$E$2+1),3)))</f>
        <v>Player 23</v>
      </c>
      <c r="D2574" s="3" t="str">
        <f ca="1" t="shared" si="91"/>
        <v>Player 37</v>
      </c>
      <c r="E2574" s="3"/>
      <c r="F2574" s="3"/>
      <c r="G2574">
        <f>1+MOD(A2574+D2538-2,2*$E$2+1)</f>
        <v>14</v>
      </c>
    </row>
    <row r="2575" spans="1:7" ht="12.75">
      <c r="A2575" s="3">
        <v>34</v>
      </c>
      <c r="B2575" s="4">
        <f t="shared" si="90"/>
        <v>15</v>
      </c>
      <c r="C2575" s="4" t="str">
        <f ca="1">IF(G2575=$E$2+1,D2539,INDIRECT(ADDRESS(4+MOD(IF(G2575&lt;$E$2+1,G2575,$E$2+$E$2+2-G2575)-A2575+2*$E$2+1,2*$E$2+1),3)))</f>
        <v>Player 23</v>
      </c>
      <c r="D2575" s="3" t="str">
        <f ca="1" t="shared" si="91"/>
        <v>Player 35</v>
      </c>
      <c r="E2575" s="3"/>
      <c r="F2575" s="3"/>
      <c r="G2575">
        <f>1+MOD(A2575+D2538-2,2*$E$2+1)</f>
        <v>15</v>
      </c>
    </row>
    <row r="2576" spans="1:7" ht="12.75">
      <c r="A2576" s="3">
        <v>35</v>
      </c>
      <c r="B2576" s="4">
        <f t="shared" si="90"/>
        <v>16</v>
      </c>
      <c r="C2576" s="4" t="str">
        <f ca="1">IF(G2576=$E$2+1,D2539,INDIRECT(ADDRESS(4+MOD(IF(G2576&lt;$E$2+1,G2576,$E$2+$E$2+2-G2576)-A2576+2*$E$2+1,2*$E$2+1),3)))</f>
        <v>Player 23</v>
      </c>
      <c r="D2576" s="3" t="str">
        <f ca="1" t="shared" si="91"/>
        <v>Player 33</v>
      </c>
      <c r="E2576" s="3"/>
      <c r="F2576" s="3"/>
      <c r="G2576">
        <f>1+MOD(A2576+D2538-2,2*$E$2+1)</f>
        <v>16</v>
      </c>
    </row>
    <row r="2577" spans="1:7" ht="12.75">
      <c r="A2577" s="3">
        <v>36</v>
      </c>
      <c r="B2577" s="4">
        <f t="shared" si="90"/>
        <v>17</v>
      </c>
      <c r="C2577" s="4" t="str">
        <f ca="1">IF(G2577=$E$2+1,D2539,INDIRECT(ADDRESS(4+MOD(IF(G2577&lt;$E$2+1,G2577,$E$2+$E$2+2-G2577)-A2577+2*$E$2+1,2*$E$2+1),3)))</f>
        <v>Player 23</v>
      </c>
      <c r="D2577" s="3" t="str">
        <f ca="1" t="shared" si="91"/>
        <v>Player 31</v>
      </c>
      <c r="E2577" s="3"/>
      <c r="F2577" s="3"/>
      <c r="G2577">
        <f>1+MOD(A2577+D2538-2,2*$E$2+1)</f>
        <v>17</v>
      </c>
    </row>
    <row r="2578" spans="1:7" ht="12.75">
      <c r="A2578" s="3">
        <v>37</v>
      </c>
      <c r="B2578" s="4">
        <f t="shared" si="90"/>
        <v>18</v>
      </c>
      <c r="C2578" s="4" t="str">
        <f ca="1">IF(G2578=$E$2+1,D2539,INDIRECT(ADDRESS(4+MOD(IF(G2578&lt;$E$2+1,G2578,$E$2+$E$2+2-G2578)-A2578+2*$E$2+1,2*$E$2+1),3)))</f>
        <v>Player 23</v>
      </c>
      <c r="D2578" s="3" t="str">
        <f ca="1" t="shared" si="91"/>
        <v>Player 29</v>
      </c>
      <c r="E2578" s="3"/>
      <c r="F2578" s="3"/>
      <c r="G2578">
        <f>1+MOD(A2578+D2538-2,2*$E$2+1)</f>
        <v>18</v>
      </c>
    </row>
    <row r="2579" spans="1:7" ht="12.75">
      <c r="A2579" s="3">
        <v>38</v>
      </c>
      <c r="B2579" s="4">
        <f t="shared" si="90"/>
        <v>19</v>
      </c>
      <c r="C2579" s="4" t="str">
        <f ca="1">IF(G2579=$E$2+1,D2539,INDIRECT(ADDRESS(4+MOD(IF(G2579&lt;$E$2+1,G2579,$E$2+$E$2+2-G2579)-A2579+2*$E$2+1,2*$E$2+1),3)))</f>
        <v>Player 23</v>
      </c>
      <c r="D2579" s="3" t="str">
        <f ca="1" t="shared" si="91"/>
        <v>Player 27</v>
      </c>
      <c r="E2579" s="3"/>
      <c r="F2579" s="3"/>
      <c r="G2579">
        <f>1+MOD(A2579+D2538-2,2*$E$2+1)</f>
        <v>19</v>
      </c>
    </row>
    <row r="2580" spans="1:7" ht="12.75">
      <c r="A2580" s="3">
        <v>39</v>
      </c>
      <c r="B2580" s="4">
        <f t="shared" si="90"/>
        <v>20</v>
      </c>
      <c r="C2580" s="4" t="str">
        <f ca="1">IF(G2580=$E$2+1,D2539,INDIRECT(ADDRESS(4+MOD(IF(G2580&lt;$E$2+1,G2580,$E$2+$E$2+2-G2580)-A2580+2*$E$2+1,2*$E$2+1),3)))</f>
        <v>Player 23</v>
      </c>
      <c r="D2580" s="3" t="str">
        <f ca="1" t="shared" si="91"/>
        <v>Player 25</v>
      </c>
      <c r="E2580" s="3"/>
      <c r="F2580" s="3"/>
      <c r="G2580">
        <f>1+MOD(A2580+D2538-2,2*$E$2+1)</f>
        <v>20</v>
      </c>
    </row>
    <row r="2581" spans="1:7" ht="12.75">
      <c r="A2581" s="3">
        <v>40</v>
      </c>
      <c r="B2581" s="4">
        <f t="shared" si="90"/>
        <v>0</v>
      </c>
      <c r="C2581" s="4" t="str">
        <f ca="1">IF(G2581=$E$2+1,D2539,INDIRECT(ADDRESS(4+MOD(IF(G2581&lt;$E$2+1,G2581,$E$2+$E$2+2-G2581)-A2581+2*$E$2+1,2*$E$2+1),3)))</f>
        <v>Player 23</v>
      </c>
      <c r="D2581" s="3" t="str">
        <f ca="1" t="shared" si="91"/>
        <v>Rest</v>
      </c>
      <c r="E2581" s="3"/>
      <c r="F2581" s="3"/>
      <c r="G2581">
        <f>1+MOD(A2581+D2538-2,2*$E$2+1)</f>
        <v>21</v>
      </c>
    </row>
    <row r="2582" spans="1:7" ht="12.75">
      <c r="A2582" s="3">
        <v>41</v>
      </c>
      <c r="B2582" s="4">
        <f t="shared" si="90"/>
        <v>20</v>
      </c>
      <c r="C2582" s="4" t="str">
        <f ca="1">IF(G2582=$E$2+1,D2539,INDIRECT(ADDRESS(4+MOD(IF(G2582&lt;$E$2+1,G2582,$E$2+$E$2+2-G2582)-A2582+2*$E$2+1,2*$E$2+1),3)))</f>
        <v>Player 21</v>
      </c>
      <c r="D2582" s="3" t="str">
        <f ca="1" t="shared" si="91"/>
        <v>Player 23</v>
      </c>
      <c r="E2582" s="3"/>
      <c r="F2582" s="3"/>
      <c r="G2582">
        <f>1+MOD(A2582+D2538-2,2*$E$2+1)</f>
        <v>22</v>
      </c>
    </row>
    <row r="2590" spans="1:6" ht="12.75">
      <c r="A2590" t="s">
        <v>45</v>
      </c>
      <c r="C2590" s="1" t="s">
        <v>46</v>
      </c>
      <c r="D2590" s="2">
        <v>24</v>
      </c>
      <c r="F2590"/>
    </row>
    <row r="2591" spans="3:6" ht="12.75">
      <c r="C2591" s="1" t="s">
        <v>47</v>
      </c>
      <c r="D2591" s="2" t="str">
        <f ca="1">INDIRECT(ADDRESS(3+D2590,3))</f>
        <v>Player 24</v>
      </c>
      <c r="F2591"/>
    </row>
    <row r="2592" ht="12.75">
      <c r="F2592"/>
    </row>
    <row r="2593" spans="1:7" ht="12.75">
      <c r="A2593" s="3" t="s">
        <v>59</v>
      </c>
      <c r="B2593" s="13" t="s">
        <v>5</v>
      </c>
      <c r="C2593" s="4" t="s">
        <v>11</v>
      </c>
      <c r="D2593" s="3" t="s">
        <v>10</v>
      </c>
      <c r="E2593" s="5" t="s">
        <v>3</v>
      </c>
      <c r="F2593" s="3" t="s">
        <v>4</v>
      </c>
      <c r="G2593" t="s">
        <v>48</v>
      </c>
    </row>
    <row r="2594" spans="1:7" ht="12.75">
      <c r="A2594" s="16">
        <v>1</v>
      </c>
      <c r="B2594" s="15">
        <f>IF(G2594=$E$2+1,0,IF(G2594&lt;$E$2+1,G2594,$E$2+$E$2+2-G2594))</f>
        <v>18</v>
      </c>
      <c r="C2594" s="15" t="str">
        <f ca="1">IF(G2594=$E$2+1,D2591,INDIRECT(ADDRESS(4+MOD(IF(G2594&lt;$E$2+1,G2594,$E$2+$E$2+2-G2594)-A2594+2*$E$2+1,2*$E$2+1),3)))</f>
        <v>Player 18</v>
      </c>
      <c r="D2594" s="16" t="str">
        <f aca="true" ca="1" t="shared" si="92" ref="D2594:D2622">IF(G2594=$E$2+1,$F$3,INDIRECT(ADDRESS(4+MOD(IF(G2594&lt;$E$2+1,$E$2+$E$2+2-G2594,G2594)-A2594+2*$E$2+1,2*$E$2+1),3)))</f>
        <v>Player 24</v>
      </c>
      <c r="E2594" s="17"/>
      <c r="F2594" s="16"/>
      <c r="G2594">
        <f>1+MOD(A2594+D2590-2,2*$E$2+1)</f>
        <v>24</v>
      </c>
    </row>
    <row r="2595" spans="1:7" ht="12.75">
      <c r="A2595" s="3">
        <v>2</v>
      </c>
      <c r="B2595" s="4">
        <f aca="true" t="shared" si="93" ref="B2595:B2614">IF(G2595=$E$2+1,0,IF(G2595&lt;$E$2+1,G2595,$E$2+$E$2+2-G2595))</f>
        <v>17</v>
      </c>
      <c r="C2595" s="4" t="str">
        <f ca="1">IF(G2595=$E$2+1,D2591,INDIRECT(ADDRESS(4+MOD(IF(G2595&lt;$E$2+1,G2595,$E$2+$E$2+2-G2595)-A2595+2*$E$2+1,2*$E$2+1),3)))</f>
        <v>Player 16</v>
      </c>
      <c r="D2595" s="3" t="str">
        <f ca="1" t="shared" si="92"/>
        <v>Player 24</v>
      </c>
      <c r="E2595" s="5"/>
      <c r="F2595" s="3"/>
      <c r="G2595">
        <f>1+MOD(A2595+D2590-2,2*$E$2+1)</f>
        <v>25</v>
      </c>
    </row>
    <row r="2596" spans="1:7" ht="12.75">
      <c r="A2596" s="3">
        <v>3</v>
      </c>
      <c r="B2596" s="4">
        <f t="shared" si="93"/>
        <v>16</v>
      </c>
      <c r="C2596" s="4" t="str">
        <f ca="1">IF(G2596=$E$2+1,D2591,INDIRECT(ADDRESS(4+MOD(IF(G2596&lt;$E$2+1,G2596,$E$2+$E$2+2-G2596)-A2596+2*$E$2+1,2*$E$2+1),3)))</f>
        <v>Player 14</v>
      </c>
      <c r="D2596" s="3" t="str">
        <f ca="1" t="shared" si="92"/>
        <v>Player 24</v>
      </c>
      <c r="E2596" s="3"/>
      <c r="F2596" s="3"/>
      <c r="G2596">
        <f>1+MOD(A2596+D2590-2,2*$E$2+1)</f>
        <v>26</v>
      </c>
    </row>
    <row r="2597" spans="1:7" ht="12.75">
      <c r="A2597" s="3">
        <v>4</v>
      </c>
      <c r="B2597" s="4">
        <f t="shared" si="93"/>
        <v>15</v>
      </c>
      <c r="C2597" s="4" t="str">
        <f ca="1">IF(G2597=$E$2+1,D2591,INDIRECT(ADDRESS(4+MOD(IF(G2597&lt;$E$2+1,G2597,$E$2+$E$2+2-G2597)-A2597+2*$E$2+1,2*$E$2+1),3)))</f>
        <v>Player 12</v>
      </c>
      <c r="D2597" s="3" t="str">
        <f ca="1" t="shared" si="92"/>
        <v>Player 24</v>
      </c>
      <c r="E2597" s="3"/>
      <c r="F2597" s="3"/>
      <c r="G2597">
        <f>1+MOD(A2597+D2590-2,2*$E$2+1)</f>
        <v>27</v>
      </c>
    </row>
    <row r="2598" spans="1:7" ht="12.75">
      <c r="A2598" s="3">
        <v>5</v>
      </c>
      <c r="B2598" s="4">
        <f t="shared" si="93"/>
        <v>14</v>
      </c>
      <c r="C2598" s="4" t="str">
        <f ca="1">IF(G2598=$E$2+1,D2591,INDIRECT(ADDRESS(4+MOD(IF(G2598&lt;$E$2+1,G2598,$E$2+$E$2+2-G2598)-A2598+2*$E$2+1,2*$E$2+1),3)))</f>
        <v>Player 10</v>
      </c>
      <c r="D2598" s="3" t="str">
        <f ca="1" t="shared" si="92"/>
        <v>Player 24</v>
      </c>
      <c r="E2598" s="3"/>
      <c r="F2598" s="3"/>
      <c r="G2598">
        <f>1+MOD(A2598+D2590-2,2*$E$2+1)</f>
        <v>28</v>
      </c>
    </row>
    <row r="2599" spans="1:7" ht="12.75">
      <c r="A2599" s="3">
        <v>6</v>
      </c>
      <c r="B2599" s="4">
        <f t="shared" si="93"/>
        <v>13</v>
      </c>
      <c r="C2599" s="4" t="str">
        <f ca="1">IF(G2599=$E$2+1,D2591,INDIRECT(ADDRESS(4+MOD(IF(G2599&lt;$E$2+1,G2599,$E$2+$E$2+2-G2599)-A2599+2*$E$2+1,2*$E$2+1),3)))</f>
        <v>Player 8</v>
      </c>
      <c r="D2599" s="3" t="str">
        <f ca="1" t="shared" si="92"/>
        <v>Player 24</v>
      </c>
      <c r="E2599" s="3"/>
      <c r="F2599" s="3"/>
      <c r="G2599">
        <f>1+MOD(A2599+D2590-2,2*$E$2+1)</f>
        <v>29</v>
      </c>
    </row>
    <row r="2600" spans="1:7" ht="12.75">
      <c r="A2600" s="3">
        <v>7</v>
      </c>
      <c r="B2600" s="4">
        <f t="shared" si="93"/>
        <v>12</v>
      </c>
      <c r="C2600" s="4" t="str">
        <f ca="1">IF(G2600=$E$2+1,D2591,INDIRECT(ADDRESS(4+MOD(IF(G2600&lt;$E$2+1,G2600,$E$2+$E$2+2-G2600)-A2600+2*$E$2+1,2*$E$2+1),3)))</f>
        <v>Player 6</v>
      </c>
      <c r="D2600" s="3" t="str">
        <f ca="1" t="shared" si="92"/>
        <v>Player 24</v>
      </c>
      <c r="E2600" s="3"/>
      <c r="F2600" s="3"/>
      <c r="G2600">
        <f>1+MOD(A2600+D2590-2,2*$E$2+1)</f>
        <v>30</v>
      </c>
    </row>
    <row r="2601" spans="1:7" ht="12.75">
      <c r="A2601" s="3">
        <v>8</v>
      </c>
      <c r="B2601" s="4">
        <f t="shared" si="93"/>
        <v>11</v>
      </c>
      <c r="C2601" s="4" t="str">
        <f ca="1">IF(G2601=$E$2+1,D2591,INDIRECT(ADDRESS(4+MOD(IF(G2601&lt;$E$2+1,G2601,$E$2+$E$2+2-G2601)-A2601+2*$E$2+1,2*$E$2+1),3)))</f>
        <v>Player 4</v>
      </c>
      <c r="D2601" s="3" t="str">
        <f ca="1" t="shared" si="92"/>
        <v>Player 24</v>
      </c>
      <c r="E2601" s="3"/>
      <c r="F2601" s="3"/>
      <c r="G2601">
        <f>1+MOD(A2601+D2590-2,2*$E$2+1)</f>
        <v>31</v>
      </c>
    </row>
    <row r="2602" spans="1:7" ht="12.75">
      <c r="A2602" s="3">
        <v>9</v>
      </c>
      <c r="B2602" s="4">
        <f t="shared" si="93"/>
        <v>10</v>
      </c>
      <c r="C2602" s="4" t="str">
        <f ca="1">IF(G2602=$E$2+1,D2591,INDIRECT(ADDRESS(4+MOD(IF(G2602&lt;$E$2+1,G2602,$E$2+$E$2+2-G2602)-A2602+2*$E$2+1,2*$E$2+1),3)))</f>
        <v>Player 2</v>
      </c>
      <c r="D2602" s="3" t="str">
        <f ca="1" t="shared" si="92"/>
        <v>Player 24</v>
      </c>
      <c r="E2602" s="3"/>
      <c r="F2602" s="3"/>
      <c r="G2602">
        <f>1+MOD(A2602+D2590-2,2*$E$2+1)</f>
        <v>32</v>
      </c>
    </row>
    <row r="2603" spans="1:7" ht="12.75">
      <c r="A2603" s="3">
        <v>10</v>
      </c>
      <c r="B2603" s="4">
        <f t="shared" si="93"/>
        <v>9</v>
      </c>
      <c r="C2603" s="4" t="str">
        <f ca="1">IF(G2603=$E$2+1,D2591,INDIRECT(ADDRESS(4+MOD(IF(G2603&lt;$E$2+1,G2603,$E$2+$E$2+2-G2603)-A2603+2*$E$2+1,2*$E$2+1),3)))</f>
        <v>Player 41 or Rest</v>
      </c>
      <c r="D2603" s="3" t="str">
        <f ca="1" t="shared" si="92"/>
        <v>Player 24</v>
      </c>
      <c r="E2603" s="3"/>
      <c r="F2603" s="3"/>
      <c r="G2603">
        <f>1+MOD(A2603+D2590-2,2*$E$2+1)</f>
        <v>33</v>
      </c>
    </row>
    <row r="2604" spans="1:7" ht="12.75">
      <c r="A2604" s="3">
        <v>11</v>
      </c>
      <c r="B2604" s="4">
        <f t="shared" si="93"/>
        <v>8</v>
      </c>
      <c r="C2604" s="4" t="str">
        <f ca="1">IF(G2604=$E$2+1,D2591,INDIRECT(ADDRESS(4+MOD(IF(G2604&lt;$E$2+1,G2604,$E$2+$E$2+2-G2604)-A2604+2*$E$2+1,2*$E$2+1),3)))</f>
        <v>Player 39</v>
      </c>
      <c r="D2604" s="3" t="str">
        <f ca="1" t="shared" si="92"/>
        <v>Player 24</v>
      </c>
      <c r="E2604" s="3"/>
      <c r="F2604" s="3"/>
      <c r="G2604">
        <f>1+MOD(A2604+D2590-2,2*$E$2+1)</f>
        <v>34</v>
      </c>
    </row>
    <row r="2605" spans="1:7" ht="12.75">
      <c r="A2605" s="3">
        <v>12</v>
      </c>
      <c r="B2605" s="4">
        <f t="shared" si="93"/>
        <v>7</v>
      </c>
      <c r="C2605" s="4" t="str">
        <f ca="1">IF(G2605=$E$2+1,D2591,INDIRECT(ADDRESS(4+MOD(IF(G2605&lt;$E$2+1,G2605,$E$2+$E$2+2-G2605)-A2605+2*$E$2+1,2*$E$2+1),3)))</f>
        <v>Player 37</v>
      </c>
      <c r="D2605" s="3" t="str">
        <f ca="1" t="shared" si="92"/>
        <v>Player 24</v>
      </c>
      <c r="E2605" s="3"/>
      <c r="F2605" s="3"/>
      <c r="G2605">
        <f>1+MOD(A2605+D2590-2,2*$E$2+1)</f>
        <v>35</v>
      </c>
    </row>
    <row r="2606" spans="1:7" ht="12.75">
      <c r="A2606" s="3">
        <v>13</v>
      </c>
      <c r="B2606" s="4">
        <f t="shared" si="93"/>
        <v>6</v>
      </c>
      <c r="C2606" s="4" t="str">
        <f ca="1">IF(G2606=$E$2+1,D2591,INDIRECT(ADDRESS(4+MOD(IF(G2606&lt;$E$2+1,G2606,$E$2+$E$2+2-G2606)-A2606+2*$E$2+1,2*$E$2+1),3)))</f>
        <v>Player 35</v>
      </c>
      <c r="D2606" s="3" t="str">
        <f ca="1" t="shared" si="92"/>
        <v>Player 24</v>
      </c>
      <c r="E2606" s="3"/>
      <c r="F2606" s="3"/>
      <c r="G2606">
        <f>1+MOD(A2606+D2590-2,2*$E$2+1)</f>
        <v>36</v>
      </c>
    </row>
    <row r="2607" spans="1:7" ht="12.75">
      <c r="A2607" s="3">
        <v>14</v>
      </c>
      <c r="B2607" s="4">
        <f t="shared" si="93"/>
        <v>5</v>
      </c>
      <c r="C2607" s="4" t="str">
        <f ca="1">IF(G2607=$E$2+1,D2591,INDIRECT(ADDRESS(4+MOD(IF(G2607&lt;$E$2+1,G2607,$E$2+$E$2+2-G2607)-A2607+2*$E$2+1,2*$E$2+1),3)))</f>
        <v>Player 33</v>
      </c>
      <c r="D2607" s="3" t="str">
        <f ca="1" t="shared" si="92"/>
        <v>Player 24</v>
      </c>
      <c r="E2607" s="3"/>
      <c r="F2607" s="3"/>
      <c r="G2607">
        <f>1+MOD(A2607+D2590-2,2*$E$2+1)</f>
        <v>37</v>
      </c>
    </row>
    <row r="2608" spans="1:7" ht="12.75">
      <c r="A2608" s="3">
        <v>15</v>
      </c>
      <c r="B2608" s="4">
        <f t="shared" si="93"/>
        <v>4</v>
      </c>
      <c r="C2608" s="4" t="str">
        <f ca="1">IF(G2608=$E$2+1,D2591,INDIRECT(ADDRESS(4+MOD(IF(G2608&lt;$E$2+1,G2608,$E$2+$E$2+2-G2608)-A2608+2*$E$2+1,2*$E$2+1),3)))</f>
        <v>Player 31</v>
      </c>
      <c r="D2608" s="3" t="str">
        <f ca="1" t="shared" si="92"/>
        <v>Player 24</v>
      </c>
      <c r="E2608" s="3"/>
      <c r="F2608" s="3"/>
      <c r="G2608">
        <f>1+MOD(A2608+D2590-2,2*$E$2+1)</f>
        <v>38</v>
      </c>
    </row>
    <row r="2609" spans="1:7" ht="12.75">
      <c r="A2609" s="3">
        <v>16</v>
      </c>
      <c r="B2609" s="4">
        <f t="shared" si="93"/>
        <v>3</v>
      </c>
      <c r="C2609" s="4" t="str">
        <f ca="1">IF(G2609=$E$2+1,D2591,INDIRECT(ADDRESS(4+MOD(IF(G2609&lt;$E$2+1,G2609,$E$2+$E$2+2-G2609)-A2609+2*$E$2+1,2*$E$2+1),3)))</f>
        <v>Player 29</v>
      </c>
      <c r="D2609" s="3" t="str">
        <f ca="1" t="shared" si="92"/>
        <v>Player 24</v>
      </c>
      <c r="E2609" s="3"/>
      <c r="F2609" s="3"/>
      <c r="G2609">
        <f>1+MOD(A2609+D2590-2,2*$E$2+1)</f>
        <v>39</v>
      </c>
    </row>
    <row r="2610" spans="1:7" ht="12.75">
      <c r="A2610" s="3">
        <v>17</v>
      </c>
      <c r="B2610" s="4">
        <f t="shared" si="93"/>
        <v>2</v>
      </c>
      <c r="C2610" s="4" t="str">
        <f ca="1">IF(G2610=$E$2+1,D2591,INDIRECT(ADDRESS(4+MOD(IF(G2610&lt;$E$2+1,G2610,$E$2+$E$2+2-G2610)-A2610+2*$E$2+1,2*$E$2+1),3)))</f>
        <v>Player 27</v>
      </c>
      <c r="D2610" s="3" t="str">
        <f ca="1" t="shared" si="92"/>
        <v>Player 24</v>
      </c>
      <c r="E2610" s="3"/>
      <c r="F2610" s="3"/>
      <c r="G2610">
        <f>1+MOD(A2610+D2590-2,2*$E$2+1)</f>
        <v>40</v>
      </c>
    </row>
    <row r="2611" spans="1:7" ht="12.75">
      <c r="A2611" s="3">
        <v>18</v>
      </c>
      <c r="B2611" s="4">
        <f t="shared" si="93"/>
        <v>1</v>
      </c>
      <c r="C2611" s="4" t="str">
        <f ca="1">IF(G2611=$E$2+1,D2591,INDIRECT(ADDRESS(4+MOD(IF(G2611&lt;$E$2+1,G2611,$E$2+$E$2+2-G2611)-A2611+2*$E$2+1,2*$E$2+1),3)))</f>
        <v>Player 25</v>
      </c>
      <c r="D2611" s="3" t="str">
        <f ca="1" t="shared" si="92"/>
        <v>Player 24</v>
      </c>
      <c r="E2611" s="3"/>
      <c r="F2611" s="3"/>
      <c r="G2611">
        <f>1+MOD(A2611+D2590-2,2*$E$2+1)</f>
        <v>41</v>
      </c>
    </row>
    <row r="2612" spans="1:7" ht="12.75">
      <c r="A2612" s="3">
        <v>19</v>
      </c>
      <c r="B2612" s="4">
        <f t="shared" si="93"/>
        <v>1</v>
      </c>
      <c r="C2612" s="4" t="str">
        <f ca="1">IF(G2612=$E$2+1,D2591,INDIRECT(ADDRESS(4+MOD(IF(G2612&lt;$E$2+1,G2612,$E$2+$E$2+2-G2612)-A2612+2*$E$2+1,2*$E$2+1),3)))</f>
        <v>Player 24</v>
      </c>
      <c r="D2612" s="3" t="str">
        <f ca="1" t="shared" si="92"/>
        <v>Player 23</v>
      </c>
      <c r="E2612" s="3"/>
      <c r="F2612" s="3"/>
      <c r="G2612">
        <f>1+MOD(A2612+D2590-2,2*$E$2+1)</f>
        <v>1</v>
      </c>
    </row>
    <row r="2613" spans="1:7" ht="12.75">
      <c r="A2613" s="3">
        <v>20</v>
      </c>
      <c r="B2613" s="4">
        <f t="shared" si="93"/>
        <v>2</v>
      </c>
      <c r="C2613" s="4" t="str">
        <f ca="1">IF(G2613=$E$2+1,D2591,INDIRECT(ADDRESS(4+MOD(IF(G2613&lt;$E$2+1,G2613,$E$2+$E$2+2-G2613)-A2613+2*$E$2+1,2*$E$2+1),3)))</f>
        <v>Player 24</v>
      </c>
      <c r="D2613" s="3" t="str">
        <f ca="1" t="shared" si="92"/>
        <v>Player 21</v>
      </c>
      <c r="E2613" s="3"/>
      <c r="F2613" s="3"/>
      <c r="G2613">
        <f>1+MOD(A2613+D2590-2,2*$E$2+1)</f>
        <v>2</v>
      </c>
    </row>
    <row r="2614" spans="1:7" ht="12.75">
      <c r="A2614" s="3">
        <v>21</v>
      </c>
      <c r="B2614" s="4">
        <f t="shared" si="93"/>
        <v>3</v>
      </c>
      <c r="C2614" s="4" t="str">
        <f ca="1">IF(G2614=$E$2+1,D2591,INDIRECT(ADDRESS(4+MOD(IF(G2614&lt;$E$2+1,G2614,$E$2+$E$2+2-G2614)-A2614+2*$E$2+1,2*$E$2+1),3)))</f>
        <v>Player 24</v>
      </c>
      <c r="D2614" s="3" t="str">
        <f ca="1" t="shared" si="92"/>
        <v>Player 19</v>
      </c>
      <c r="E2614" s="3"/>
      <c r="F2614" s="3"/>
      <c r="G2614">
        <f>1+MOD(A2614+D2590-2,2*$E$2+1)</f>
        <v>3</v>
      </c>
    </row>
    <row r="2615" spans="1:7" ht="12.75">
      <c r="A2615" s="3">
        <v>22</v>
      </c>
      <c r="B2615" s="4">
        <f>IF(G2615=$E$2+1,0,IF(G2615&lt;$E$2+1,G2615,$E$2+$E$2+2-G2615))</f>
        <v>4</v>
      </c>
      <c r="C2615" s="4" t="str">
        <f ca="1">IF(G2615=$E$2+1,D2591,INDIRECT(ADDRESS(4+MOD(IF(G2615&lt;$E$2+1,G2615,$E$2+$E$2+2-G2615)-A2615+2*$E$2+1,2*$E$2+1),3)))</f>
        <v>Player 24</v>
      </c>
      <c r="D2615" s="3" t="str">
        <f ca="1" t="shared" si="92"/>
        <v>Player 17</v>
      </c>
      <c r="E2615" s="3"/>
      <c r="F2615" s="3"/>
      <c r="G2615">
        <f>1+MOD(A2615+D2590-2,2*$E$2+1)</f>
        <v>4</v>
      </c>
    </row>
    <row r="2616" spans="1:7" ht="12.75">
      <c r="A2616" s="3">
        <v>23</v>
      </c>
      <c r="B2616" s="4">
        <f>IF(G2616=$E$2+1,0,IF(G2616&lt;$E$2+1,G2616,$E$2+$E$2+2-G2616))</f>
        <v>5</v>
      </c>
      <c r="C2616" s="4" t="str">
        <f ca="1">IF(G2616=$E$2+1,D2591,INDIRECT(ADDRESS(4+MOD(IF(G2616&lt;$E$2+1,G2616,$E$2+$E$2+2-G2616)-A2616+2*$E$2+1,2*$E$2+1),3)))</f>
        <v>Player 24</v>
      </c>
      <c r="D2616" s="3" t="str">
        <f ca="1" t="shared" si="92"/>
        <v>Player 15</v>
      </c>
      <c r="E2616" s="3"/>
      <c r="F2616" s="3"/>
      <c r="G2616">
        <f>1+MOD(A2616+D2590-2,2*$E$2+1)</f>
        <v>5</v>
      </c>
    </row>
    <row r="2617" spans="1:7" ht="12.75">
      <c r="A2617" s="3">
        <v>24</v>
      </c>
      <c r="B2617" s="4">
        <f aca="true" t="shared" si="94" ref="B2617:B2634">IF(G2617=$E$2+1,0,IF(G2617&lt;$E$2+1,G2617,$E$2+$E$2+2-G2617))</f>
        <v>6</v>
      </c>
      <c r="C2617" s="4" t="str">
        <f ca="1">IF(G2617=$E$2+1,D2591,INDIRECT(ADDRESS(4+MOD(IF(G2617&lt;$E$2+1,G2617,$E$2+$E$2+2-G2617)-A2617+2*$E$2+1,2*$E$2+1),3)))</f>
        <v>Player 24</v>
      </c>
      <c r="D2617" s="3" t="str">
        <f ca="1" t="shared" si="92"/>
        <v>Player 13</v>
      </c>
      <c r="E2617" s="3"/>
      <c r="F2617" s="3"/>
      <c r="G2617">
        <f>1+MOD(A2617+D2590-2,2*$E$2+1)</f>
        <v>6</v>
      </c>
    </row>
    <row r="2618" spans="1:7" ht="12.75">
      <c r="A2618" s="3">
        <v>25</v>
      </c>
      <c r="B2618" s="4">
        <f t="shared" si="94"/>
        <v>7</v>
      </c>
      <c r="C2618" s="4" t="str">
        <f ca="1">IF(G2618=$E$2+1,D2591,INDIRECT(ADDRESS(4+MOD(IF(G2618&lt;$E$2+1,G2618,$E$2+$E$2+2-G2618)-A2618+2*$E$2+1,2*$E$2+1),3)))</f>
        <v>Player 24</v>
      </c>
      <c r="D2618" s="3" t="str">
        <f ca="1" t="shared" si="92"/>
        <v>Player 11</v>
      </c>
      <c r="E2618" s="3"/>
      <c r="F2618" s="3"/>
      <c r="G2618">
        <f>1+MOD(A2618+D2590-2,2*$E$2+1)</f>
        <v>7</v>
      </c>
    </row>
    <row r="2619" spans="1:7" ht="12.75">
      <c r="A2619" s="3">
        <v>26</v>
      </c>
      <c r="B2619" s="4">
        <f t="shared" si="94"/>
        <v>8</v>
      </c>
      <c r="C2619" s="4" t="str">
        <f ca="1">IF(G2619=$E$2+1,D2591,INDIRECT(ADDRESS(4+MOD(IF(G2619&lt;$E$2+1,G2619,$E$2+$E$2+2-G2619)-A2619+2*$E$2+1,2*$E$2+1),3)))</f>
        <v>Player 24</v>
      </c>
      <c r="D2619" s="3" t="str">
        <f ca="1" t="shared" si="92"/>
        <v>Player 9</v>
      </c>
      <c r="E2619" s="3"/>
      <c r="F2619" s="3"/>
      <c r="G2619">
        <f>1+MOD(A2619+D2590-2,2*$E$2+1)</f>
        <v>8</v>
      </c>
    </row>
    <row r="2620" spans="1:7" ht="12.75">
      <c r="A2620" s="3">
        <v>27</v>
      </c>
      <c r="B2620" s="4">
        <f t="shared" si="94"/>
        <v>9</v>
      </c>
      <c r="C2620" s="4" t="str">
        <f ca="1">IF(G2620=$E$2+1,D2591,INDIRECT(ADDRESS(4+MOD(IF(G2620&lt;$E$2+1,G2620,$E$2+$E$2+2-G2620)-A2620+2*$E$2+1,2*$E$2+1),3)))</f>
        <v>Player 24</v>
      </c>
      <c r="D2620" s="3" t="str">
        <f ca="1" t="shared" si="92"/>
        <v>Player 7</v>
      </c>
      <c r="E2620" s="3"/>
      <c r="F2620" s="3"/>
      <c r="G2620">
        <f>1+MOD(A2620+D2590-2,2*$E$2+1)</f>
        <v>9</v>
      </c>
    </row>
    <row r="2621" spans="1:7" ht="12.75">
      <c r="A2621" s="3">
        <v>28</v>
      </c>
      <c r="B2621" s="4">
        <f t="shared" si="94"/>
        <v>10</v>
      </c>
      <c r="C2621" s="4" t="str">
        <f ca="1">IF(G2621=$E$2+1,D2591,INDIRECT(ADDRESS(4+MOD(IF(G2621&lt;$E$2+1,G2621,$E$2+$E$2+2-G2621)-A2621+2*$E$2+1,2*$E$2+1),3)))</f>
        <v>Player 24</v>
      </c>
      <c r="D2621" s="3" t="str">
        <f ca="1" t="shared" si="92"/>
        <v>Player 5</v>
      </c>
      <c r="E2621" s="3"/>
      <c r="F2621" s="3"/>
      <c r="G2621">
        <f>1+MOD(A2621+D2590-2,2*$E$2+1)</f>
        <v>10</v>
      </c>
    </row>
    <row r="2622" spans="1:7" ht="12.75">
      <c r="A2622" s="3">
        <v>29</v>
      </c>
      <c r="B2622" s="4">
        <f t="shared" si="94"/>
        <v>11</v>
      </c>
      <c r="C2622" s="4" t="str">
        <f ca="1">IF(G2622=$E$2+1,D2591,INDIRECT(ADDRESS(4+MOD(IF(G2622&lt;$E$2+1,G2622,$E$2+$E$2+2-G2622)-A2622+2*$E$2+1,2*$E$2+1),3)))</f>
        <v>Player 24</v>
      </c>
      <c r="D2622" s="3" t="str">
        <f ca="1" t="shared" si="92"/>
        <v>Player 3</v>
      </c>
      <c r="E2622" s="3"/>
      <c r="F2622" s="3"/>
      <c r="G2622">
        <f>1+MOD(A2622+D2590-2,2*$E$2+1)</f>
        <v>11</v>
      </c>
    </row>
    <row r="2623" spans="1:7" ht="12.75">
      <c r="A2623" s="3">
        <v>30</v>
      </c>
      <c r="B2623" s="4">
        <f t="shared" si="94"/>
        <v>12</v>
      </c>
      <c r="C2623" s="4" t="str">
        <f ca="1">IF(G2623=$E$2+1,D2591,INDIRECT(ADDRESS(4+MOD(IF(G2623&lt;$E$2+1,G2623,$E$2+$E$2+2-G2623)-A2623+2*$E$2+1,2*$E$2+1),3)))</f>
        <v>Player 24</v>
      </c>
      <c r="D2623" s="3" t="str">
        <f ca="1">IF(G2623=$E$2+1,$F$3,INDIRECT(ADDRESS(4+MOD(IF(G2623&lt;$E$2+1,$E$2+$E$2+2-G2623,G2623)-A2623+2*$E$2+1,2*$E$2+1),3)))</f>
        <v>Player 1</v>
      </c>
      <c r="E2623" s="3"/>
      <c r="F2623" s="3"/>
      <c r="G2623">
        <f>1+MOD(A2623+D2590-2,2*$E$2+1)</f>
        <v>12</v>
      </c>
    </row>
    <row r="2624" spans="1:7" ht="12.75">
      <c r="A2624" s="3">
        <v>31</v>
      </c>
      <c r="B2624" s="4">
        <f t="shared" si="94"/>
        <v>13</v>
      </c>
      <c r="C2624" s="4" t="str">
        <f ca="1">IF(G2624=$E$2+1,D2591,INDIRECT(ADDRESS(4+MOD(IF(G2624&lt;$E$2+1,G2624,$E$2+$E$2+2-G2624)-A2624+2*$E$2+1,2*$E$2+1),3)))</f>
        <v>Player 24</v>
      </c>
      <c r="D2624" s="3" t="str">
        <f ca="1">IF(G2624=$E$2+1,$F$3,INDIRECT(ADDRESS(4+MOD(IF(G2624&lt;$E$2+1,$E$2+$E$2+2-G2624,G2624)-A2624+2*$E$2+1,2*$E$2+1),3)))</f>
        <v>Player 40</v>
      </c>
      <c r="E2624" s="3"/>
      <c r="F2624" s="3"/>
      <c r="G2624">
        <f>1+MOD(A2624+D2590-2,2*$E$2+1)</f>
        <v>13</v>
      </c>
    </row>
    <row r="2625" spans="1:7" ht="12.75">
      <c r="A2625" s="3">
        <v>32</v>
      </c>
      <c r="B2625" s="4">
        <f t="shared" si="94"/>
        <v>14</v>
      </c>
      <c r="C2625" s="4" t="str">
        <f ca="1">IF(G2625=$E$2+1,D2591,INDIRECT(ADDRESS(4+MOD(IF(G2625&lt;$E$2+1,G2625,$E$2+$E$2+2-G2625)-A2625+2*$E$2+1,2*$E$2+1),3)))</f>
        <v>Player 24</v>
      </c>
      <c r="D2625" s="3" t="str">
        <f aca="true" ca="1" t="shared" si="95" ref="D2625:D2634">IF(G2625=$E$2+1,$F$3,INDIRECT(ADDRESS(4+MOD(IF(G2625&lt;$E$2+1,$E$2+$E$2+2-G2625,G2625)-A2625+2*$E$2+1,2*$E$2+1),3)))</f>
        <v>Player 38</v>
      </c>
      <c r="E2625" s="3"/>
      <c r="F2625" s="3"/>
      <c r="G2625">
        <f>1+MOD(A2625+D2590-2,2*$E$2+1)</f>
        <v>14</v>
      </c>
    </row>
    <row r="2626" spans="1:7" ht="12.75">
      <c r="A2626" s="3">
        <v>33</v>
      </c>
      <c r="B2626" s="4">
        <f t="shared" si="94"/>
        <v>15</v>
      </c>
      <c r="C2626" s="4" t="str">
        <f ca="1">IF(G2626=$E$2+1,D2591,INDIRECT(ADDRESS(4+MOD(IF(G2626&lt;$E$2+1,G2626,$E$2+$E$2+2-G2626)-A2626+2*$E$2+1,2*$E$2+1),3)))</f>
        <v>Player 24</v>
      </c>
      <c r="D2626" s="3" t="str">
        <f ca="1" t="shared" si="95"/>
        <v>Player 36</v>
      </c>
      <c r="E2626" s="3"/>
      <c r="F2626" s="3"/>
      <c r="G2626">
        <f>1+MOD(A2626+D2590-2,2*$E$2+1)</f>
        <v>15</v>
      </c>
    </row>
    <row r="2627" spans="1:7" ht="12.75">
      <c r="A2627" s="3">
        <v>34</v>
      </c>
      <c r="B2627" s="4">
        <f t="shared" si="94"/>
        <v>16</v>
      </c>
      <c r="C2627" s="4" t="str">
        <f ca="1">IF(G2627=$E$2+1,D2591,INDIRECT(ADDRESS(4+MOD(IF(G2627&lt;$E$2+1,G2627,$E$2+$E$2+2-G2627)-A2627+2*$E$2+1,2*$E$2+1),3)))</f>
        <v>Player 24</v>
      </c>
      <c r="D2627" s="3" t="str">
        <f ca="1" t="shared" si="95"/>
        <v>Player 34</v>
      </c>
      <c r="E2627" s="3"/>
      <c r="F2627" s="3"/>
      <c r="G2627">
        <f>1+MOD(A2627+D2590-2,2*$E$2+1)</f>
        <v>16</v>
      </c>
    </row>
    <row r="2628" spans="1:7" ht="12.75">
      <c r="A2628" s="3">
        <v>35</v>
      </c>
      <c r="B2628" s="4">
        <f t="shared" si="94"/>
        <v>17</v>
      </c>
      <c r="C2628" s="4" t="str">
        <f ca="1">IF(G2628=$E$2+1,D2591,INDIRECT(ADDRESS(4+MOD(IF(G2628&lt;$E$2+1,G2628,$E$2+$E$2+2-G2628)-A2628+2*$E$2+1,2*$E$2+1),3)))</f>
        <v>Player 24</v>
      </c>
      <c r="D2628" s="3" t="str">
        <f ca="1" t="shared" si="95"/>
        <v>Player 32</v>
      </c>
      <c r="E2628" s="3"/>
      <c r="F2628" s="3"/>
      <c r="G2628">
        <f>1+MOD(A2628+D2590-2,2*$E$2+1)</f>
        <v>17</v>
      </c>
    </row>
    <row r="2629" spans="1:7" ht="12.75">
      <c r="A2629" s="3">
        <v>36</v>
      </c>
      <c r="B2629" s="4">
        <f t="shared" si="94"/>
        <v>18</v>
      </c>
      <c r="C2629" s="4" t="str">
        <f ca="1">IF(G2629=$E$2+1,D2591,INDIRECT(ADDRESS(4+MOD(IF(G2629&lt;$E$2+1,G2629,$E$2+$E$2+2-G2629)-A2629+2*$E$2+1,2*$E$2+1),3)))</f>
        <v>Player 24</v>
      </c>
      <c r="D2629" s="3" t="str">
        <f ca="1" t="shared" si="95"/>
        <v>Player 30</v>
      </c>
      <c r="E2629" s="3"/>
      <c r="F2629" s="3"/>
      <c r="G2629">
        <f>1+MOD(A2629+D2590-2,2*$E$2+1)</f>
        <v>18</v>
      </c>
    </row>
    <row r="2630" spans="1:7" ht="12.75">
      <c r="A2630" s="3">
        <v>37</v>
      </c>
      <c r="B2630" s="4">
        <f t="shared" si="94"/>
        <v>19</v>
      </c>
      <c r="C2630" s="4" t="str">
        <f ca="1">IF(G2630=$E$2+1,D2591,INDIRECT(ADDRESS(4+MOD(IF(G2630&lt;$E$2+1,G2630,$E$2+$E$2+2-G2630)-A2630+2*$E$2+1,2*$E$2+1),3)))</f>
        <v>Player 24</v>
      </c>
      <c r="D2630" s="3" t="str">
        <f ca="1" t="shared" si="95"/>
        <v>Player 28</v>
      </c>
      <c r="E2630" s="3"/>
      <c r="F2630" s="3"/>
      <c r="G2630">
        <f>1+MOD(A2630+D2590-2,2*$E$2+1)</f>
        <v>19</v>
      </c>
    </row>
    <row r="2631" spans="1:7" ht="12.75">
      <c r="A2631" s="3">
        <v>38</v>
      </c>
      <c r="B2631" s="4">
        <f t="shared" si="94"/>
        <v>20</v>
      </c>
      <c r="C2631" s="4" t="str">
        <f ca="1">IF(G2631=$E$2+1,D2591,INDIRECT(ADDRESS(4+MOD(IF(G2631&lt;$E$2+1,G2631,$E$2+$E$2+2-G2631)-A2631+2*$E$2+1,2*$E$2+1),3)))</f>
        <v>Player 24</v>
      </c>
      <c r="D2631" s="3" t="str">
        <f ca="1" t="shared" si="95"/>
        <v>Player 26</v>
      </c>
      <c r="E2631" s="3"/>
      <c r="F2631" s="3"/>
      <c r="G2631">
        <f>1+MOD(A2631+D2590-2,2*$E$2+1)</f>
        <v>20</v>
      </c>
    </row>
    <row r="2632" spans="1:7" ht="12.75">
      <c r="A2632" s="3">
        <v>39</v>
      </c>
      <c r="B2632" s="4">
        <f t="shared" si="94"/>
        <v>0</v>
      </c>
      <c r="C2632" s="4" t="str">
        <f ca="1">IF(G2632=$E$2+1,D2591,INDIRECT(ADDRESS(4+MOD(IF(G2632&lt;$E$2+1,G2632,$E$2+$E$2+2-G2632)-A2632+2*$E$2+1,2*$E$2+1),3)))</f>
        <v>Player 24</v>
      </c>
      <c r="D2632" s="3" t="str">
        <f ca="1" t="shared" si="95"/>
        <v>Rest</v>
      </c>
      <c r="E2632" s="3"/>
      <c r="F2632" s="3"/>
      <c r="G2632">
        <f>1+MOD(A2632+D2590-2,2*$E$2+1)</f>
        <v>21</v>
      </c>
    </row>
    <row r="2633" spans="1:7" ht="12.75">
      <c r="A2633" s="3">
        <v>40</v>
      </c>
      <c r="B2633" s="4">
        <f t="shared" si="94"/>
        <v>20</v>
      </c>
      <c r="C2633" s="4" t="str">
        <f ca="1">IF(G2633=$E$2+1,D2591,INDIRECT(ADDRESS(4+MOD(IF(G2633&lt;$E$2+1,G2633,$E$2+$E$2+2-G2633)-A2633+2*$E$2+1,2*$E$2+1),3)))</f>
        <v>Player 22</v>
      </c>
      <c r="D2633" s="3" t="str">
        <f ca="1" t="shared" si="95"/>
        <v>Player 24</v>
      </c>
      <c r="E2633" s="3"/>
      <c r="F2633" s="3"/>
      <c r="G2633">
        <f>1+MOD(A2633+D2590-2,2*$E$2+1)</f>
        <v>22</v>
      </c>
    </row>
    <row r="2634" spans="1:7" ht="12.75">
      <c r="A2634" s="3">
        <v>41</v>
      </c>
      <c r="B2634" s="4">
        <f t="shared" si="94"/>
        <v>19</v>
      </c>
      <c r="C2634" s="4" t="str">
        <f ca="1">IF(G2634=$E$2+1,D2591,INDIRECT(ADDRESS(4+MOD(IF(G2634&lt;$E$2+1,G2634,$E$2+$E$2+2-G2634)-A2634+2*$E$2+1,2*$E$2+1),3)))</f>
        <v>Player 20</v>
      </c>
      <c r="D2634" s="3" t="str">
        <f ca="1" t="shared" si="95"/>
        <v>Player 24</v>
      </c>
      <c r="E2634" s="3"/>
      <c r="F2634" s="3"/>
      <c r="G2634">
        <f>1+MOD(A2634+D2590-2,2*$E$2+1)</f>
        <v>23</v>
      </c>
    </row>
    <row r="2643" spans="1:6" ht="12.75">
      <c r="A2643" t="s">
        <v>45</v>
      </c>
      <c r="C2643" s="1" t="s">
        <v>46</v>
      </c>
      <c r="D2643" s="2">
        <v>25</v>
      </c>
      <c r="F2643"/>
    </row>
    <row r="2644" spans="3:6" ht="12.75">
      <c r="C2644" s="1" t="s">
        <v>47</v>
      </c>
      <c r="D2644" s="2" t="str">
        <f ca="1">INDIRECT(ADDRESS(3+D2643,3))</f>
        <v>Player 25</v>
      </c>
      <c r="F2644"/>
    </row>
    <row r="2645" ht="12.75">
      <c r="F2645"/>
    </row>
    <row r="2646" spans="1:7" ht="12.75">
      <c r="A2646" s="3" t="s">
        <v>59</v>
      </c>
      <c r="B2646" s="13" t="s">
        <v>5</v>
      </c>
      <c r="C2646" s="4" t="s">
        <v>11</v>
      </c>
      <c r="D2646" s="3" t="s">
        <v>10</v>
      </c>
      <c r="E2646" s="5" t="s">
        <v>3</v>
      </c>
      <c r="F2646" s="3" t="s">
        <v>4</v>
      </c>
      <c r="G2646" t="s">
        <v>48</v>
      </c>
    </row>
    <row r="2647" spans="1:7" ht="12.75">
      <c r="A2647" s="16">
        <v>1</v>
      </c>
      <c r="B2647" s="15">
        <f>IF(G2647=$E$2+1,0,IF(G2647&lt;$E$2+1,G2647,$E$2+$E$2+2-G2647))</f>
        <v>17</v>
      </c>
      <c r="C2647" s="15" t="str">
        <f ca="1">IF(G2647=$E$2+1,D2644,INDIRECT(ADDRESS(4+MOD(IF(G2647&lt;$E$2+1,G2647,$E$2+$E$2+2-G2647)-A2647+2*$E$2+1,2*$E$2+1),3)))</f>
        <v>Player 17</v>
      </c>
      <c r="D2647" s="16" t="str">
        <f aca="true" ca="1" t="shared" si="96" ref="D2647:D2675">IF(G2647=$E$2+1,$F$3,INDIRECT(ADDRESS(4+MOD(IF(G2647&lt;$E$2+1,$E$2+$E$2+2-G2647,G2647)-A2647+2*$E$2+1,2*$E$2+1),3)))</f>
        <v>Player 25</v>
      </c>
      <c r="E2647" s="17"/>
      <c r="F2647" s="16"/>
      <c r="G2647">
        <f>1+MOD(A2647+D2643-2,2*$E$2+1)</f>
        <v>25</v>
      </c>
    </row>
    <row r="2648" spans="1:7" ht="12.75">
      <c r="A2648" s="3">
        <v>2</v>
      </c>
      <c r="B2648" s="4">
        <f aca="true" t="shared" si="97" ref="B2648:B2667">IF(G2648=$E$2+1,0,IF(G2648&lt;$E$2+1,G2648,$E$2+$E$2+2-G2648))</f>
        <v>16</v>
      </c>
      <c r="C2648" s="4" t="str">
        <f ca="1">IF(G2648=$E$2+1,D2644,INDIRECT(ADDRESS(4+MOD(IF(G2648&lt;$E$2+1,G2648,$E$2+$E$2+2-G2648)-A2648+2*$E$2+1,2*$E$2+1),3)))</f>
        <v>Player 15</v>
      </c>
      <c r="D2648" s="3" t="str">
        <f ca="1" t="shared" si="96"/>
        <v>Player 25</v>
      </c>
      <c r="E2648" s="5"/>
      <c r="F2648" s="3"/>
      <c r="G2648">
        <f>1+MOD(A2648+D2643-2,2*$E$2+1)</f>
        <v>26</v>
      </c>
    </row>
    <row r="2649" spans="1:7" ht="12.75">
      <c r="A2649" s="3">
        <v>3</v>
      </c>
      <c r="B2649" s="4">
        <f t="shared" si="97"/>
        <v>15</v>
      </c>
      <c r="C2649" s="4" t="str">
        <f ca="1">IF(G2649=$E$2+1,D2644,INDIRECT(ADDRESS(4+MOD(IF(G2649&lt;$E$2+1,G2649,$E$2+$E$2+2-G2649)-A2649+2*$E$2+1,2*$E$2+1),3)))</f>
        <v>Player 13</v>
      </c>
      <c r="D2649" s="3" t="str">
        <f ca="1" t="shared" si="96"/>
        <v>Player 25</v>
      </c>
      <c r="E2649" s="3"/>
      <c r="F2649" s="3"/>
      <c r="G2649">
        <f>1+MOD(A2649+D2643-2,2*$E$2+1)</f>
        <v>27</v>
      </c>
    </row>
    <row r="2650" spans="1:7" ht="12.75">
      <c r="A2650" s="3">
        <v>4</v>
      </c>
      <c r="B2650" s="4">
        <f t="shared" si="97"/>
        <v>14</v>
      </c>
      <c r="C2650" s="4" t="str">
        <f ca="1">IF(G2650=$E$2+1,D2644,INDIRECT(ADDRESS(4+MOD(IF(G2650&lt;$E$2+1,G2650,$E$2+$E$2+2-G2650)-A2650+2*$E$2+1,2*$E$2+1),3)))</f>
        <v>Player 11</v>
      </c>
      <c r="D2650" s="3" t="str">
        <f ca="1" t="shared" si="96"/>
        <v>Player 25</v>
      </c>
      <c r="E2650" s="3"/>
      <c r="F2650" s="3"/>
      <c r="G2650">
        <f>1+MOD(A2650+D2643-2,2*$E$2+1)</f>
        <v>28</v>
      </c>
    </row>
    <row r="2651" spans="1:7" ht="12.75">
      <c r="A2651" s="3">
        <v>5</v>
      </c>
      <c r="B2651" s="4">
        <f t="shared" si="97"/>
        <v>13</v>
      </c>
      <c r="C2651" s="4" t="str">
        <f ca="1">IF(G2651=$E$2+1,D2644,INDIRECT(ADDRESS(4+MOD(IF(G2651&lt;$E$2+1,G2651,$E$2+$E$2+2-G2651)-A2651+2*$E$2+1,2*$E$2+1),3)))</f>
        <v>Player 9</v>
      </c>
      <c r="D2651" s="3" t="str">
        <f ca="1" t="shared" si="96"/>
        <v>Player 25</v>
      </c>
      <c r="E2651" s="3"/>
      <c r="F2651" s="3"/>
      <c r="G2651">
        <f>1+MOD(A2651+D2643-2,2*$E$2+1)</f>
        <v>29</v>
      </c>
    </row>
    <row r="2652" spans="1:7" ht="12.75">
      <c r="A2652" s="3">
        <v>6</v>
      </c>
      <c r="B2652" s="4">
        <f t="shared" si="97"/>
        <v>12</v>
      </c>
      <c r="C2652" s="4" t="str">
        <f ca="1">IF(G2652=$E$2+1,D2644,INDIRECT(ADDRESS(4+MOD(IF(G2652&lt;$E$2+1,G2652,$E$2+$E$2+2-G2652)-A2652+2*$E$2+1,2*$E$2+1),3)))</f>
        <v>Player 7</v>
      </c>
      <c r="D2652" s="3" t="str">
        <f ca="1" t="shared" si="96"/>
        <v>Player 25</v>
      </c>
      <c r="E2652" s="3"/>
      <c r="F2652" s="3"/>
      <c r="G2652">
        <f>1+MOD(A2652+D2643-2,2*$E$2+1)</f>
        <v>30</v>
      </c>
    </row>
    <row r="2653" spans="1:7" ht="12.75">
      <c r="A2653" s="3">
        <v>7</v>
      </c>
      <c r="B2653" s="4">
        <f t="shared" si="97"/>
        <v>11</v>
      </c>
      <c r="C2653" s="4" t="str">
        <f ca="1">IF(G2653=$E$2+1,D2644,INDIRECT(ADDRESS(4+MOD(IF(G2653&lt;$E$2+1,G2653,$E$2+$E$2+2-G2653)-A2653+2*$E$2+1,2*$E$2+1),3)))</f>
        <v>Player 5</v>
      </c>
      <c r="D2653" s="3" t="str">
        <f ca="1" t="shared" si="96"/>
        <v>Player 25</v>
      </c>
      <c r="E2653" s="3"/>
      <c r="F2653" s="3"/>
      <c r="G2653">
        <f>1+MOD(A2653+D2643-2,2*$E$2+1)</f>
        <v>31</v>
      </c>
    </row>
    <row r="2654" spans="1:7" ht="12.75">
      <c r="A2654" s="3">
        <v>8</v>
      </c>
      <c r="B2654" s="4">
        <f t="shared" si="97"/>
        <v>10</v>
      </c>
      <c r="C2654" s="4" t="str">
        <f ca="1">IF(G2654=$E$2+1,D2644,INDIRECT(ADDRESS(4+MOD(IF(G2654&lt;$E$2+1,G2654,$E$2+$E$2+2-G2654)-A2654+2*$E$2+1,2*$E$2+1),3)))</f>
        <v>Player 3</v>
      </c>
      <c r="D2654" s="3" t="str">
        <f ca="1" t="shared" si="96"/>
        <v>Player 25</v>
      </c>
      <c r="E2654" s="3"/>
      <c r="F2654" s="3"/>
      <c r="G2654">
        <f>1+MOD(A2654+D2643-2,2*$E$2+1)</f>
        <v>32</v>
      </c>
    </row>
    <row r="2655" spans="1:7" ht="12.75">
      <c r="A2655" s="3">
        <v>9</v>
      </c>
      <c r="B2655" s="4">
        <f t="shared" si="97"/>
        <v>9</v>
      </c>
      <c r="C2655" s="4" t="str">
        <f ca="1">IF(G2655=$E$2+1,D2644,INDIRECT(ADDRESS(4+MOD(IF(G2655&lt;$E$2+1,G2655,$E$2+$E$2+2-G2655)-A2655+2*$E$2+1,2*$E$2+1),3)))</f>
        <v>Player 1</v>
      </c>
      <c r="D2655" s="3" t="str">
        <f ca="1" t="shared" si="96"/>
        <v>Player 25</v>
      </c>
      <c r="E2655" s="3"/>
      <c r="F2655" s="3"/>
      <c r="G2655">
        <f>1+MOD(A2655+D2643-2,2*$E$2+1)</f>
        <v>33</v>
      </c>
    </row>
    <row r="2656" spans="1:7" ht="12.75">
      <c r="A2656" s="3">
        <v>10</v>
      </c>
      <c r="B2656" s="4">
        <f t="shared" si="97"/>
        <v>8</v>
      </c>
      <c r="C2656" s="4" t="str">
        <f ca="1">IF(G2656=$E$2+1,D2644,INDIRECT(ADDRESS(4+MOD(IF(G2656&lt;$E$2+1,G2656,$E$2+$E$2+2-G2656)-A2656+2*$E$2+1,2*$E$2+1),3)))</f>
        <v>Player 40</v>
      </c>
      <c r="D2656" s="3" t="str">
        <f ca="1" t="shared" si="96"/>
        <v>Player 25</v>
      </c>
      <c r="E2656" s="3"/>
      <c r="F2656" s="3"/>
      <c r="G2656">
        <f>1+MOD(A2656+D2643-2,2*$E$2+1)</f>
        <v>34</v>
      </c>
    </row>
    <row r="2657" spans="1:7" ht="12.75">
      <c r="A2657" s="3">
        <v>11</v>
      </c>
      <c r="B2657" s="4">
        <f t="shared" si="97"/>
        <v>7</v>
      </c>
      <c r="C2657" s="4" t="str">
        <f ca="1">IF(G2657=$E$2+1,D2644,INDIRECT(ADDRESS(4+MOD(IF(G2657&lt;$E$2+1,G2657,$E$2+$E$2+2-G2657)-A2657+2*$E$2+1,2*$E$2+1),3)))</f>
        <v>Player 38</v>
      </c>
      <c r="D2657" s="3" t="str">
        <f ca="1" t="shared" si="96"/>
        <v>Player 25</v>
      </c>
      <c r="E2657" s="3"/>
      <c r="F2657" s="3"/>
      <c r="G2657">
        <f>1+MOD(A2657+D2643-2,2*$E$2+1)</f>
        <v>35</v>
      </c>
    </row>
    <row r="2658" spans="1:7" ht="12.75">
      <c r="A2658" s="3">
        <v>12</v>
      </c>
      <c r="B2658" s="4">
        <f t="shared" si="97"/>
        <v>6</v>
      </c>
      <c r="C2658" s="4" t="str">
        <f ca="1">IF(G2658=$E$2+1,D2644,INDIRECT(ADDRESS(4+MOD(IF(G2658&lt;$E$2+1,G2658,$E$2+$E$2+2-G2658)-A2658+2*$E$2+1,2*$E$2+1),3)))</f>
        <v>Player 36</v>
      </c>
      <c r="D2658" s="3" t="str">
        <f ca="1" t="shared" si="96"/>
        <v>Player 25</v>
      </c>
      <c r="E2658" s="3"/>
      <c r="F2658" s="3"/>
      <c r="G2658">
        <f>1+MOD(A2658+D2643-2,2*$E$2+1)</f>
        <v>36</v>
      </c>
    </row>
    <row r="2659" spans="1:7" ht="12.75">
      <c r="A2659" s="3">
        <v>13</v>
      </c>
      <c r="B2659" s="4">
        <f t="shared" si="97"/>
        <v>5</v>
      </c>
      <c r="C2659" s="4" t="str">
        <f ca="1">IF(G2659=$E$2+1,D2644,INDIRECT(ADDRESS(4+MOD(IF(G2659&lt;$E$2+1,G2659,$E$2+$E$2+2-G2659)-A2659+2*$E$2+1,2*$E$2+1),3)))</f>
        <v>Player 34</v>
      </c>
      <c r="D2659" s="3" t="str">
        <f ca="1" t="shared" si="96"/>
        <v>Player 25</v>
      </c>
      <c r="E2659" s="3"/>
      <c r="F2659" s="3"/>
      <c r="G2659">
        <f>1+MOD(A2659+D2643-2,2*$E$2+1)</f>
        <v>37</v>
      </c>
    </row>
    <row r="2660" spans="1:7" ht="12.75">
      <c r="A2660" s="3">
        <v>14</v>
      </c>
      <c r="B2660" s="4">
        <f t="shared" si="97"/>
        <v>4</v>
      </c>
      <c r="C2660" s="4" t="str">
        <f ca="1">IF(G2660=$E$2+1,D2644,INDIRECT(ADDRESS(4+MOD(IF(G2660&lt;$E$2+1,G2660,$E$2+$E$2+2-G2660)-A2660+2*$E$2+1,2*$E$2+1),3)))</f>
        <v>Player 32</v>
      </c>
      <c r="D2660" s="3" t="str">
        <f ca="1" t="shared" si="96"/>
        <v>Player 25</v>
      </c>
      <c r="E2660" s="3"/>
      <c r="F2660" s="3"/>
      <c r="G2660">
        <f>1+MOD(A2660+D2643-2,2*$E$2+1)</f>
        <v>38</v>
      </c>
    </row>
    <row r="2661" spans="1:7" ht="12.75">
      <c r="A2661" s="3">
        <v>15</v>
      </c>
      <c r="B2661" s="4">
        <f t="shared" si="97"/>
        <v>3</v>
      </c>
      <c r="C2661" s="4" t="str">
        <f ca="1">IF(G2661=$E$2+1,D2644,INDIRECT(ADDRESS(4+MOD(IF(G2661&lt;$E$2+1,G2661,$E$2+$E$2+2-G2661)-A2661+2*$E$2+1,2*$E$2+1),3)))</f>
        <v>Player 30</v>
      </c>
      <c r="D2661" s="3" t="str">
        <f ca="1" t="shared" si="96"/>
        <v>Player 25</v>
      </c>
      <c r="E2661" s="3"/>
      <c r="F2661" s="3"/>
      <c r="G2661">
        <f>1+MOD(A2661+D2643-2,2*$E$2+1)</f>
        <v>39</v>
      </c>
    </row>
    <row r="2662" spans="1:7" ht="12.75">
      <c r="A2662" s="3">
        <v>16</v>
      </c>
      <c r="B2662" s="4">
        <f t="shared" si="97"/>
        <v>2</v>
      </c>
      <c r="C2662" s="4" t="str">
        <f ca="1">IF(G2662=$E$2+1,D2644,INDIRECT(ADDRESS(4+MOD(IF(G2662&lt;$E$2+1,G2662,$E$2+$E$2+2-G2662)-A2662+2*$E$2+1,2*$E$2+1),3)))</f>
        <v>Player 28</v>
      </c>
      <c r="D2662" s="3" t="str">
        <f ca="1" t="shared" si="96"/>
        <v>Player 25</v>
      </c>
      <c r="E2662" s="3"/>
      <c r="F2662" s="3"/>
      <c r="G2662">
        <f>1+MOD(A2662+D2643-2,2*$E$2+1)</f>
        <v>40</v>
      </c>
    </row>
    <row r="2663" spans="1:7" ht="12.75">
      <c r="A2663" s="3">
        <v>17</v>
      </c>
      <c r="B2663" s="4">
        <f t="shared" si="97"/>
        <v>1</v>
      </c>
      <c r="C2663" s="4" t="str">
        <f ca="1">IF(G2663=$E$2+1,D2644,INDIRECT(ADDRESS(4+MOD(IF(G2663&lt;$E$2+1,G2663,$E$2+$E$2+2-G2663)-A2663+2*$E$2+1,2*$E$2+1),3)))</f>
        <v>Player 26</v>
      </c>
      <c r="D2663" s="3" t="str">
        <f ca="1" t="shared" si="96"/>
        <v>Player 25</v>
      </c>
      <c r="E2663" s="3"/>
      <c r="F2663" s="3"/>
      <c r="G2663">
        <f>1+MOD(A2663+D2643-2,2*$E$2+1)</f>
        <v>41</v>
      </c>
    </row>
    <row r="2664" spans="1:7" ht="12.75">
      <c r="A2664" s="3">
        <v>18</v>
      </c>
      <c r="B2664" s="4">
        <f t="shared" si="97"/>
        <v>1</v>
      </c>
      <c r="C2664" s="4" t="str">
        <f ca="1">IF(G2664=$E$2+1,D2644,INDIRECT(ADDRESS(4+MOD(IF(G2664&lt;$E$2+1,G2664,$E$2+$E$2+2-G2664)-A2664+2*$E$2+1,2*$E$2+1),3)))</f>
        <v>Player 25</v>
      </c>
      <c r="D2664" s="3" t="str">
        <f ca="1" t="shared" si="96"/>
        <v>Player 24</v>
      </c>
      <c r="E2664" s="3"/>
      <c r="F2664" s="3"/>
      <c r="G2664">
        <f>1+MOD(A2664+D2643-2,2*$E$2+1)</f>
        <v>1</v>
      </c>
    </row>
    <row r="2665" spans="1:7" ht="12.75">
      <c r="A2665" s="3">
        <v>19</v>
      </c>
      <c r="B2665" s="4">
        <f t="shared" si="97"/>
        <v>2</v>
      </c>
      <c r="C2665" s="4" t="str">
        <f ca="1">IF(G2665=$E$2+1,D2644,INDIRECT(ADDRESS(4+MOD(IF(G2665&lt;$E$2+1,G2665,$E$2+$E$2+2-G2665)-A2665+2*$E$2+1,2*$E$2+1),3)))</f>
        <v>Player 25</v>
      </c>
      <c r="D2665" s="3" t="str">
        <f ca="1" t="shared" si="96"/>
        <v>Player 22</v>
      </c>
      <c r="E2665" s="3"/>
      <c r="F2665" s="3"/>
      <c r="G2665">
        <f>1+MOD(A2665+D2643-2,2*$E$2+1)</f>
        <v>2</v>
      </c>
    </row>
    <row r="2666" spans="1:7" ht="12.75">
      <c r="A2666" s="3">
        <v>20</v>
      </c>
      <c r="B2666" s="4">
        <f t="shared" si="97"/>
        <v>3</v>
      </c>
      <c r="C2666" s="4" t="str">
        <f ca="1">IF(G2666=$E$2+1,D2644,INDIRECT(ADDRESS(4+MOD(IF(G2666&lt;$E$2+1,G2666,$E$2+$E$2+2-G2666)-A2666+2*$E$2+1,2*$E$2+1),3)))</f>
        <v>Player 25</v>
      </c>
      <c r="D2666" s="3" t="str">
        <f ca="1" t="shared" si="96"/>
        <v>Player 20</v>
      </c>
      <c r="E2666" s="3"/>
      <c r="F2666" s="3"/>
      <c r="G2666">
        <f>1+MOD(A2666+D2643-2,2*$E$2+1)</f>
        <v>3</v>
      </c>
    </row>
    <row r="2667" spans="1:7" ht="12.75">
      <c r="A2667" s="3">
        <v>21</v>
      </c>
      <c r="B2667" s="4">
        <f t="shared" si="97"/>
        <v>4</v>
      </c>
      <c r="C2667" s="4" t="str">
        <f ca="1">IF(G2667=$E$2+1,D2644,INDIRECT(ADDRESS(4+MOD(IF(G2667&lt;$E$2+1,G2667,$E$2+$E$2+2-G2667)-A2667+2*$E$2+1,2*$E$2+1),3)))</f>
        <v>Player 25</v>
      </c>
      <c r="D2667" s="3" t="str">
        <f ca="1" t="shared" si="96"/>
        <v>Player 18</v>
      </c>
      <c r="E2667" s="3"/>
      <c r="F2667" s="3"/>
      <c r="G2667">
        <f>1+MOD(A2667+D2643-2,2*$E$2+1)</f>
        <v>4</v>
      </c>
    </row>
    <row r="2668" spans="1:7" ht="12.75">
      <c r="A2668" s="3">
        <v>22</v>
      </c>
      <c r="B2668" s="4">
        <f>IF(G2668=$E$2+1,0,IF(G2668&lt;$E$2+1,G2668,$E$2+$E$2+2-G2668))</f>
        <v>5</v>
      </c>
      <c r="C2668" s="4" t="str">
        <f ca="1">IF(G2668=$E$2+1,D2644,INDIRECT(ADDRESS(4+MOD(IF(G2668&lt;$E$2+1,G2668,$E$2+$E$2+2-G2668)-A2668+2*$E$2+1,2*$E$2+1),3)))</f>
        <v>Player 25</v>
      </c>
      <c r="D2668" s="3" t="str">
        <f ca="1" t="shared" si="96"/>
        <v>Player 16</v>
      </c>
      <c r="E2668" s="3"/>
      <c r="F2668" s="3"/>
      <c r="G2668">
        <f>1+MOD(A2668+D2643-2,2*$E$2+1)</f>
        <v>5</v>
      </c>
    </row>
    <row r="2669" spans="1:7" ht="12.75">
      <c r="A2669" s="3">
        <v>23</v>
      </c>
      <c r="B2669" s="4">
        <f>IF(G2669=$E$2+1,0,IF(G2669&lt;$E$2+1,G2669,$E$2+$E$2+2-G2669))</f>
        <v>6</v>
      </c>
      <c r="C2669" s="4" t="str">
        <f ca="1">IF(G2669=$E$2+1,D2644,INDIRECT(ADDRESS(4+MOD(IF(G2669&lt;$E$2+1,G2669,$E$2+$E$2+2-G2669)-A2669+2*$E$2+1,2*$E$2+1),3)))</f>
        <v>Player 25</v>
      </c>
      <c r="D2669" s="3" t="str">
        <f ca="1" t="shared" si="96"/>
        <v>Player 14</v>
      </c>
      <c r="E2669" s="3"/>
      <c r="F2669" s="3"/>
      <c r="G2669">
        <f>1+MOD(A2669+D2643-2,2*$E$2+1)</f>
        <v>6</v>
      </c>
    </row>
    <row r="2670" spans="1:7" ht="12.75">
      <c r="A2670" s="3">
        <v>24</v>
      </c>
      <c r="B2670" s="4">
        <f aca="true" t="shared" si="98" ref="B2670:B2687">IF(G2670=$E$2+1,0,IF(G2670&lt;$E$2+1,G2670,$E$2+$E$2+2-G2670))</f>
        <v>7</v>
      </c>
      <c r="C2670" s="4" t="str">
        <f ca="1">IF(G2670=$E$2+1,D2644,INDIRECT(ADDRESS(4+MOD(IF(G2670&lt;$E$2+1,G2670,$E$2+$E$2+2-G2670)-A2670+2*$E$2+1,2*$E$2+1),3)))</f>
        <v>Player 25</v>
      </c>
      <c r="D2670" s="3" t="str">
        <f ca="1" t="shared" si="96"/>
        <v>Player 12</v>
      </c>
      <c r="E2670" s="3"/>
      <c r="F2670" s="3"/>
      <c r="G2670">
        <f>1+MOD(A2670+D2643-2,2*$E$2+1)</f>
        <v>7</v>
      </c>
    </row>
    <row r="2671" spans="1:7" ht="12.75">
      <c r="A2671" s="3">
        <v>25</v>
      </c>
      <c r="B2671" s="4">
        <f t="shared" si="98"/>
        <v>8</v>
      </c>
      <c r="C2671" s="4" t="str">
        <f ca="1">IF(G2671=$E$2+1,D2644,INDIRECT(ADDRESS(4+MOD(IF(G2671&lt;$E$2+1,G2671,$E$2+$E$2+2-G2671)-A2671+2*$E$2+1,2*$E$2+1),3)))</f>
        <v>Player 25</v>
      </c>
      <c r="D2671" s="3" t="str">
        <f ca="1" t="shared" si="96"/>
        <v>Player 10</v>
      </c>
      <c r="E2671" s="3"/>
      <c r="F2671" s="3"/>
      <c r="G2671">
        <f>1+MOD(A2671+D2643-2,2*$E$2+1)</f>
        <v>8</v>
      </c>
    </row>
    <row r="2672" spans="1:7" ht="12.75">
      <c r="A2672" s="3">
        <v>26</v>
      </c>
      <c r="B2672" s="4">
        <f t="shared" si="98"/>
        <v>9</v>
      </c>
      <c r="C2672" s="4" t="str">
        <f ca="1">IF(G2672=$E$2+1,D2644,INDIRECT(ADDRESS(4+MOD(IF(G2672&lt;$E$2+1,G2672,$E$2+$E$2+2-G2672)-A2672+2*$E$2+1,2*$E$2+1),3)))</f>
        <v>Player 25</v>
      </c>
      <c r="D2672" s="3" t="str">
        <f ca="1" t="shared" si="96"/>
        <v>Player 8</v>
      </c>
      <c r="E2672" s="3"/>
      <c r="F2672" s="3"/>
      <c r="G2672">
        <f>1+MOD(A2672+D2643-2,2*$E$2+1)</f>
        <v>9</v>
      </c>
    </row>
    <row r="2673" spans="1:7" ht="12.75">
      <c r="A2673" s="3">
        <v>27</v>
      </c>
      <c r="B2673" s="4">
        <f t="shared" si="98"/>
        <v>10</v>
      </c>
      <c r="C2673" s="4" t="str">
        <f ca="1">IF(G2673=$E$2+1,D2644,INDIRECT(ADDRESS(4+MOD(IF(G2673&lt;$E$2+1,G2673,$E$2+$E$2+2-G2673)-A2673+2*$E$2+1,2*$E$2+1),3)))</f>
        <v>Player 25</v>
      </c>
      <c r="D2673" s="3" t="str">
        <f ca="1" t="shared" si="96"/>
        <v>Player 6</v>
      </c>
      <c r="E2673" s="3"/>
      <c r="F2673" s="3"/>
      <c r="G2673">
        <f>1+MOD(A2673+D2643-2,2*$E$2+1)</f>
        <v>10</v>
      </c>
    </row>
    <row r="2674" spans="1:7" ht="12.75">
      <c r="A2674" s="3">
        <v>28</v>
      </c>
      <c r="B2674" s="4">
        <f t="shared" si="98"/>
        <v>11</v>
      </c>
      <c r="C2674" s="4" t="str">
        <f ca="1">IF(G2674=$E$2+1,D2644,INDIRECT(ADDRESS(4+MOD(IF(G2674&lt;$E$2+1,G2674,$E$2+$E$2+2-G2674)-A2674+2*$E$2+1,2*$E$2+1),3)))</f>
        <v>Player 25</v>
      </c>
      <c r="D2674" s="3" t="str">
        <f ca="1" t="shared" si="96"/>
        <v>Player 4</v>
      </c>
      <c r="E2674" s="3"/>
      <c r="F2674" s="3"/>
      <c r="G2674">
        <f>1+MOD(A2674+D2643-2,2*$E$2+1)</f>
        <v>11</v>
      </c>
    </row>
    <row r="2675" spans="1:7" ht="12.75">
      <c r="A2675" s="3">
        <v>29</v>
      </c>
      <c r="B2675" s="4">
        <f t="shared" si="98"/>
        <v>12</v>
      </c>
      <c r="C2675" s="4" t="str">
        <f ca="1">IF(G2675=$E$2+1,D2644,INDIRECT(ADDRESS(4+MOD(IF(G2675&lt;$E$2+1,G2675,$E$2+$E$2+2-G2675)-A2675+2*$E$2+1,2*$E$2+1),3)))</f>
        <v>Player 25</v>
      </c>
      <c r="D2675" s="3" t="str">
        <f ca="1" t="shared" si="96"/>
        <v>Player 2</v>
      </c>
      <c r="E2675" s="3"/>
      <c r="F2675" s="3"/>
      <c r="G2675">
        <f>1+MOD(A2675+D2643-2,2*$E$2+1)</f>
        <v>12</v>
      </c>
    </row>
    <row r="2676" spans="1:7" ht="12.75">
      <c r="A2676" s="3">
        <v>30</v>
      </c>
      <c r="B2676" s="4">
        <f t="shared" si="98"/>
        <v>13</v>
      </c>
      <c r="C2676" s="4" t="str">
        <f ca="1">IF(G2676=$E$2+1,D2644,INDIRECT(ADDRESS(4+MOD(IF(G2676&lt;$E$2+1,G2676,$E$2+$E$2+2-G2676)-A2676+2*$E$2+1,2*$E$2+1),3)))</f>
        <v>Player 25</v>
      </c>
      <c r="D2676" s="3" t="str">
        <f ca="1">IF(G2676=$E$2+1,$F$3,INDIRECT(ADDRESS(4+MOD(IF(G2676&lt;$E$2+1,$E$2+$E$2+2-G2676,G2676)-A2676+2*$E$2+1,2*$E$2+1),3)))</f>
        <v>Player 41 or Rest</v>
      </c>
      <c r="E2676" s="3"/>
      <c r="F2676" s="3"/>
      <c r="G2676">
        <f>1+MOD(A2676+D2643-2,2*$E$2+1)</f>
        <v>13</v>
      </c>
    </row>
    <row r="2677" spans="1:7" ht="12.75">
      <c r="A2677" s="3">
        <v>31</v>
      </c>
      <c r="B2677" s="4">
        <f t="shared" si="98"/>
        <v>14</v>
      </c>
      <c r="C2677" s="4" t="str">
        <f ca="1">IF(G2677=$E$2+1,D2644,INDIRECT(ADDRESS(4+MOD(IF(G2677&lt;$E$2+1,G2677,$E$2+$E$2+2-G2677)-A2677+2*$E$2+1,2*$E$2+1),3)))</f>
        <v>Player 25</v>
      </c>
      <c r="D2677" s="3" t="str">
        <f ca="1">IF(G2677=$E$2+1,$F$3,INDIRECT(ADDRESS(4+MOD(IF(G2677&lt;$E$2+1,$E$2+$E$2+2-G2677,G2677)-A2677+2*$E$2+1,2*$E$2+1),3)))</f>
        <v>Player 39</v>
      </c>
      <c r="E2677" s="3"/>
      <c r="F2677" s="3"/>
      <c r="G2677">
        <f>1+MOD(A2677+D2643-2,2*$E$2+1)</f>
        <v>14</v>
      </c>
    </row>
    <row r="2678" spans="1:7" ht="12.75">
      <c r="A2678" s="3">
        <v>32</v>
      </c>
      <c r="B2678" s="4">
        <f t="shared" si="98"/>
        <v>15</v>
      </c>
      <c r="C2678" s="4" t="str">
        <f ca="1">IF(G2678=$E$2+1,D2644,INDIRECT(ADDRESS(4+MOD(IF(G2678&lt;$E$2+1,G2678,$E$2+$E$2+2-G2678)-A2678+2*$E$2+1,2*$E$2+1),3)))</f>
        <v>Player 25</v>
      </c>
      <c r="D2678" s="3" t="str">
        <f aca="true" ca="1" t="shared" si="99" ref="D2678:D2687">IF(G2678=$E$2+1,$F$3,INDIRECT(ADDRESS(4+MOD(IF(G2678&lt;$E$2+1,$E$2+$E$2+2-G2678,G2678)-A2678+2*$E$2+1,2*$E$2+1),3)))</f>
        <v>Player 37</v>
      </c>
      <c r="E2678" s="3"/>
      <c r="F2678" s="3"/>
      <c r="G2678">
        <f>1+MOD(A2678+D2643-2,2*$E$2+1)</f>
        <v>15</v>
      </c>
    </row>
    <row r="2679" spans="1:7" ht="12.75">
      <c r="A2679" s="3">
        <v>33</v>
      </c>
      <c r="B2679" s="4">
        <f t="shared" si="98"/>
        <v>16</v>
      </c>
      <c r="C2679" s="4" t="str">
        <f ca="1">IF(G2679=$E$2+1,D2644,INDIRECT(ADDRESS(4+MOD(IF(G2679&lt;$E$2+1,G2679,$E$2+$E$2+2-G2679)-A2679+2*$E$2+1,2*$E$2+1),3)))</f>
        <v>Player 25</v>
      </c>
      <c r="D2679" s="3" t="str">
        <f ca="1" t="shared" si="99"/>
        <v>Player 35</v>
      </c>
      <c r="E2679" s="3"/>
      <c r="F2679" s="3"/>
      <c r="G2679">
        <f>1+MOD(A2679+D2643-2,2*$E$2+1)</f>
        <v>16</v>
      </c>
    </row>
    <row r="2680" spans="1:7" ht="12.75">
      <c r="A2680" s="3">
        <v>34</v>
      </c>
      <c r="B2680" s="4">
        <f t="shared" si="98"/>
        <v>17</v>
      </c>
      <c r="C2680" s="4" t="str">
        <f ca="1">IF(G2680=$E$2+1,D2644,INDIRECT(ADDRESS(4+MOD(IF(G2680&lt;$E$2+1,G2680,$E$2+$E$2+2-G2680)-A2680+2*$E$2+1,2*$E$2+1),3)))</f>
        <v>Player 25</v>
      </c>
      <c r="D2680" s="3" t="str">
        <f ca="1" t="shared" si="99"/>
        <v>Player 33</v>
      </c>
      <c r="E2680" s="3"/>
      <c r="F2680" s="3"/>
      <c r="G2680">
        <f>1+MOD(A2680+D2643-2,2*$E$2+1)</f>
        <v>17</v>
      </c>
    </row>
    <row r="2681" spans="1:7" ht="12.75">
      <c r="A2681" s="3">
        <v>35</v>
      </c>
      <c r="B2681" s="4">
        <f t="shared" si="98"/>
        <v>18</v>
      </c>
      <c r="C2681" s="4" t="str">
        <f ca="1">IF(G2681=$E$2+1,D2644,INDIRECT(ADDRESS(4+MOD(IF(G2681&lt;$E$2+1,G2681,$E$2+$E$2+2-G2681)-A2681+2*$E$2+1,2*$E$2+1),3)))</f>
        <v>Player 25</v>
      </c>
      <c r="D2681" s="3" t="str">
        <f ca="1" t="shared" si="99"/>
        <v>Player 31</v>
      </c>
      <c r="E2681" s="3"/>
      <c r="F2681" s="3"/>
      <c r="G2681">
        <f>1+MOD(A2681+D2643-2,2*$E$2+1)</f>
        <v>18</v>
      </c>
    </row>
    <row r="2682" spans="1:7" ht="12.75">
      <c r="A2682" s="3">
        <v>36</v>
      </c>
      <c r="B2682" s="4">
        <f t="shared" si="98"/>
        <v>19</v>
      </c>
      <c r="C2682" s="4" t="str">
        <f ca="1">IF(G2682=$E$2+1,D2644,INDIRECT(ADDRESS(4+MOD(IF(G2682&lt;$E$2+1,G2682,$E$2+$E$2+2-G2682)-A2682+2*$E$2+1,2*$E$2+1),3)))</f>
        <v>Player 25</v>
      </c>
      <c r="D2682" s="3" t="str">
        <f ca="1" t="shared" si="99"/>
        <v>Player 29</v>
      </c>
      <c r="E2682" s="3"/>
      <c r="F2682" s="3"/>
      <c r="G2682">
        <f>1+MOD(A2682+D2643-2,2*$E$2+1)</f>
        <v>19</v>
      </c>
    </row>
    <row r="2683" spans="1:7" ht="12.75">
      <c r="A2683" s="3">
        <v>37</v>
      </c>
      <c r="B2683" s="4">
        <f t="shared" si="98"/>
        <v>20</v>
      </c>
      <c r="C2683" s="4" t="str">
        <f ca="1">IF(G2683=$E$2+1,D2644,INDIRECT(ADDRESS(4+MOD(IF(G2683&lt;$E$2+1,G2683,$E$2+$E$2+2-G2683)-A2683+2*$E$2+1,2*$E$2+1),3)))</f>
        <v>Player 25</v>
      </c>
      <c r="D2683" s="3" t="str">
        <f ca="1" t="shared" si="99"/>
        <v>Player 27</v>
      </c>
      <c r="E2683" s="3"/>
      <c r="F2683" s="3"/>
      <c r="G2683">
        <f>1+MOD(A2683+D2643-2,2*$E$2+1)</f>
        <v>20</v>
      </c>
    </row>
    <row r="2684" spans="1:7" ht="12.75">
      <c r="A2684" s="3">
        <v>38</v>
      </c>
      <c r="B2684" s="4">
        <f t="shared" si="98"/>
        <v>0</v>
      </c>
      <c r="C2684" s="4" t="str">
        <f ca="1">IF(G2684=$E$2+1,D2644,INDIRECT(ADDRESS(4+MOD(IF(G2684&lt;$E$2+1,G2684,$E$2+$E$2+2-G2684)-A2684+2*$E$2+1,2*$E$2+1),3)))</f>
        <v>Player 25</v>
      </c>
      <c r="D2684" s="3" t="str">
        <f ca="1" t="shared" si="99"/>
        <v>Rest</v>
      </c>
      <c r="E2684" s="3"/>
      <c r="F2684" s="3"/>
      <c r="G2684">
        <f>1+MOD(A2684+D2643-2,2*$E$2+1)</f>
        <v>21</v>
      </c>
    </row>
    <row r="2685" spans="1:7" ht="12.75">
      <c r="A2685" s="3">
        <v>39</v>
      </c>
      <c r="B2685" s="4">
        <f t="shared" si="98"/>
        <v>20</v>
      </c>
      <c r="C2685" s="4" t="str">
        <f ca="1">IF(G2685=$E$2+1,D2644,INDIRECT(ADDRESS(4+MOD(IF(G2685&lt;$E$2+1,G2685,$E$2+$E$2+2-G2685)-A2685+2*$E$2+1,2*$E$2+1),3)))</f>
        <v>Player 23</v>
      </c>
      <c r="D2685" s="3" t="str">
        <f ca="1" t="shared" si="99"/>
        <v>Player 25</v>
      </c>
      <c r="E2685" s="3"/>
      <c r="F2685" s="3"/>
      <c r="G2685">
        <f>1+MOD(A2685+D2643-2,2*$E$2+1)</f>
        <v>22</v>
      </c>
    </row>
    <row r="2686" spans="1:7" ht="12.75">
      <c r="A2686" s="3">
        <v>40</v>
      </c>
      <c r="B2686" s="4">
        <f t="shared" si="98"/>
        <v>19</v>
      </c>
      <c r="C2686" s="4" t="str">
        <f ca="1">IF(G2686=$E$2+1,D2644,INDIRECT(ADDRESS(4+MOD(IF(G2686&lt;$E$2+1,G2686,$E$2+$E$2+2-G2686)-A2686+2*$E$2+1,2*$E$2+1),3)))</f>
        <v>Player 21</v>
      </c>
      <c r="D2686" s="3" t="str">
        <f ca="1" t="shared" si="99"/>
        <v>Player 25</v>
      </c>
      <c r="E2686" s="3"/>
      <c r="F2686" s="3"/>
      <c r="G2686">
        <f>1+MOD(A2686+D2643-2,2*$E$2+1)</f>
        <v>23</v>
      </c>
    </row>
    <row r="2687" spans="1:7" ht="12.75">
      <c r="A2687" s="3">
        <v>41</v>
      </c>
      <c r="B2687" s="4">
        <f t="shared" si="98"/>
        <v>18</v>
      </c>
      <c r="C2687" s="4" t="str">
        <f ca="1">IF(G2687=$E$2+1,D2644,INDIRECT(ADDRESS(4+MOD(IF(G2687&lt;$E$2+1,G2687,$E$2+$E$2+2-G2687)-A2687+2*$E$2+1,2*$E$2+1),3)))</f>
        <v>Player 19</v>
      </c>
      <c r="D2687" s="3" t="str">
        <f ca="1" t="shared" si="99"/>
        <v>Player 25</v>
      </c>
      <c r="E2687" s="3"/>
      <c r="F2687" s="3"/>
      <c r="G2687">
        <f>1+MOD(A2687+D2643-2,2*$E$2+1)</f>
        <v>24</v>
      </c>
    </row>
    <row r="2695" spans="1:6" ht="12.75">
      <c r="A2695" t="s">
        <v>45</v>
      </c>
      <c r="C2695" s="1" t="s">
        <v>46</v>
      </c>
      <c r="D2695" s="2">
        <v>26</v>
      </c>
      <c r="F2695"/>
    </row>
    <row r="2696" spans="3:6" ht="12.75">
      <c r="C2696" s="1" t="s">
        <v>47</v>
      </c>
      <c r="D2696" s="2" t="str">
        <f ca="1">INDIRECT(ADDRESS(3+D2695,3))</f>
        <v>Player 26</v>
      </c>
      <c r="F2696"/>
    </row>
    <row r="2697" ht="12.75">
      <c r="F2697"/>
    </row>
    <row r="2698" spans="1:7" ht="12.75">
      <c r="A2698" s="3" t="s">
        <v>59</v>
      </c>
      <c r="B2698" s="13" t="s">
        <v>5</v>
      </c>
      <c r="C2698" s="4" t="s">
        <v>11</v>
      </c>
      <c r="D2698" s="3" t="s">
        <v>10</v>
      </c>
      <c r="E2698" s="5" t="s">
        <v>3</v>
      </c>
      <c r="F2698" s="3" t="s">
        <v>4</v>
      </c>
      <c r="G2698" t="s">
        <v>48</v>
      </c>
    </row>
    <row r="2699" spans="1:7" ht="12.75">
      <c r="A2699" s="16">
        <v>1</v>
      </c>
      <c r="B2699" s="15">
        <f>IF(G2699=$E$2+1,0,IF(G2699&lt;$E$2+1,G2699,$E$2+$E$2+2-G2699))</f>
        <v>16</v>
      </c>
      <c r="C2699" s="15" t="str">
        <f ca="1">IF(G2699=$E$2+1,D2696,INDIRECT(ADDRESS(4+MOD(IF(G2699&lt;$E$2+1,G2699,$E$2+$E$2+2-G2699)-A2699+2*$E$2+1,2*$E$2+1),3)))</f>
        <v>Player 16</v>
      </c>
      <c r="D2699" s="16" t="str">
        <f aca="true" ca="1" t="shared" si="100" ref="D2699:D2727">IF(G2699=$E$2+1,$F$3,INDIRECT(ADDRESS(4+MOD(IF(G2699&lt;$E$2+1,$E$2+$E$2+2-G2699,G2699)-A2699+2*$E$2+1,2*$E$2+1),3)))</f>
        <v>Player 26</v>
      </c>
      <c r="E2699" s="17"/>
      <c r="F2699" s="16"/>
      <c r="G2699">
        <f>1+MOD(A2699+D2695-2,2*$E$2+1)</f>
        <v>26</v>
      </c>
    </row>
    <row r="2700" spans="1:7" ht="12.75">
      <c r="A2700" s="3">
        <v>2</v>
      </c>
      <c r="B2700" s="4">
        <f aca="true" t="shared" si="101" ref="B2700:B2719">IF(G2700=$E$2+1,0,IF(G2700&lt;$E$2+1,G2700,$E$2+$E$2+2-G2700))</f>
        <v>15</v>
      </c>
      <c r="C2700" s="4" t="str">
        <f ca="1">IF(G2700=$E$2+1,D2696,INDIRECT(ADDRESS(4+MOD(IF(G2700&lt;$E$2+1,G2700,$E$2+$E$2+2-G2700)-A2700+2*$E$2+1,2*$E$2+1),3)))</f>
        <v>Player 14</v>
      </c>
      <c r="D2700" s="3" t="str">
        <f ca="1" t="shared" si="100"/>
        <v>Player 26</v>
      </c>
      <c r="E2700" s="5"/>
      <c r="F2700" s="3"/>
      <c r="G2700">
        <f>1+MOD(A2700+D2695-2,2*$E$2+1)</f>
        <v>27</v>
      </c>
    </row>
    <row r="2701" spans="1:7" ht="12.75">
      <c r="A2701" s="3">
        <v>3</v>
      </c>
      <c r="B2701" s="4">
        <f t="shared" si="101"/>
        <v>14</v>
      </c>
      <c r="C2701" s="4" t="str">
        <f ca="1">IF(G2701=$E$2+1,D2696,INDIRECT(ADDRESS(4+MOD(IF(G2701&lt;$E$2+1,G2701,$E$2+$E$2+2-G2701)-A2701+2*$E$2+1,2*$E$2+1),3)))</f>
        <v>Player 12</v>
      </c>
      <c r="D2701" s="3" t="str">
        <f ca="1" t="shared" si="100"/>
        <v>Player 26</v>
      </c>
      <c r="E2701" s="3"/>
      <c r="F2701" s="3"/>
      <c r="G2701">
        <f>1+MOD(A2701+D2695-2,2*$E$2+1)</f>
        <v>28</v>
      </c>
    </row>
    <row r="2702" spans="1:7" ht="12.75">
      <c r="A2702" s="3">
        <v>4</v>
      </c>
      <c r="B2702" s="4">
        <f t="shared" si="101"/>
        <v>13</v>
      </c>
      <c r="C2702" s="4" t="str">
        <f ca="1">IF(G2702=$E$2+1,D2696,INDIRECT(ADDRESS(4+MOD(IF(G2702&lt;$E$2+1,G2702,$E$2+$E$2+2-G2702)-A2702+2*$E$2+1,2*$E$2+1),3)))</f>
        <v>Player 10</v>
      </c>
      <c r="D2702" s="3" t="str">
        <f ca="1" t="shared" si="100"/>
        <v>Player 26</v>
      </c>
      <c r="E2702" s="3"/>
      <c r="F2702" s="3"/>
      <c r="G2702">
        <f>1+MOD(A2702+D2695-2,2*$E$2+1)</f>
        <v>29</v>
      </c>
    </row>
    <row r="2703" spans="1:7" ht="12.75">
      <c r="A2703" s="3">
        <v>5</v>
      </c>
      <c r="B2703" s="4">
        <f t="shared" si="101"/>
        <v>12</v>
      </c>
      <c r="C2703" s="4" t="str">
        <f ca="1">IF(G2703=$E$2+1,D2696,INDIRECT(ADDRESS(4+MOD(IF(G2703&lt;$E$2+1,G2703,$E$2+$E$2+2-G2703)-A2703+2*$E$2+1,2*$E$2+1),3)))</f>
        <v>Player 8</v>
      </c>
      <c r="D2703" s="3" t="str">
        <f ca="1" t="shared" si="100"/>
        <v>Player 26</v>
      </c>
      <c r="E2703" s="3"/>
      <c r="F2703" s="3"/>
      <c r="G2703">
        <f>1+MOD(A2703+D2695-2,2*$E$2+1)</f>
        <v>30</v>
      </c>
    </row>
    <row r="2704" spans="1:7" ht="12.75">
      <c r="A2704" s="3">
        <v>6</v>
      </c>
      <c r="B2704" s="4">
        <f t="shared" si="101"/>
        <v>11</v>
      </c>
      <c r="C2704" s="4" t="str">
        <f ca="1">IF(G2704=$E$2+1,D2696,INDIRECT(ADDRESS(4+MOD(IF(G2704&lt;$E$2+1,G2704,$E$2+$E$2+2-G2704)-A2704+2*$E$2+1,2*$E$2+1),3)))</f>
        <v>Player 6</v>
      </c>
      <c r="D2704" s="3" t="str">
        <f ca="1" t="shared" si="100"/>
        <v>Player 26</v>
      </c>
      <c r="E2704" s="3"/>
      <c r="F2704" s="3"/>
      <c r="G2704">
        <f>1+MOD(A2704+D2695-2,2*$E$2+1)</f>
        <v>31</v>
      </c>
    </row>
    <row r="2705" spans="1:7" ht="12.75">
      <c r="A2705" s="3">
        <v>7</v>
      </c>
      <c r="B2705" s="4">
        <f t="shared" si="101"/>
        <v>10</v>
      </c>
      <c r="C2705" s="4" t="str">
        <f ca="1">IF(G2705=$E$2+1,D2696,INDIRECT(ADDRESS(4+MOD(IF(G2705&lt;$E$2+1,G2705,$E$2+$E$2+2-G2705)-A2705+2*$E$2+1,2*$E$2+1),3)))</f>
        <v>Player 4</v>
      </c>
      <c r="D2705" s="3" t="str">
        <f ca="1" t="shared" si="100"/>
        <v>Player 26</v>
      </c>
      <c r="E2705" s="3"/>
      <c r="F2705" s="3"/>
      <c r="G2705">
        <f>1+MOD(A2705+D2695-2,2*$E$2+1)</f>
        <v>32</v>
      </c>
    </row>
    <row r="2706" spans="1:7" ht="12.75">
      <c r="A2706" s="3">
        <v>8</v>
      </c>
      <c r="B2706" s="4">
        <f t="shared" si="101"/>
        <v>9</v>
      </c>
      <c r="C2706" s="4" t="str">
        <f ca="1">IF(G2706=$E$2+1,D2696,INDIRECT(ADDRESS(4+MOD(IF(G2706&lt;$E$2+1,G2706,$E$2+$E$2+2-G2706)-A2706+2*$E$2+1,2*$E$2+1),3)))</f>
        <v>Player 2</v>
      </c>
      <c r="D2706" s="3" t="str">
        <f ca="1" t="shared" si="100"/>
        <v>Player 26</v>
      </c>
      <c r="E2706" s="3"/>
      <c r="F2706" s="3"/>
      <c r="G2706">
        <f>1+MOD(A2706+D2695-2,2*$E$2+1)</f>
        <v>33</v>
      </c>
    </row>
    <row r="2707" spans="1:7" ht="12.75">
      <c r="A2707" s="3">
        <v>9</v>
      </c>
      <c r="B2707" s="4">
        <f t="shared" si="101"/>
        <v>8</v>
      </c>
      <c r="C2707" s="4" t="str">
        <f ca="1">IF(G2707=$E$2+1,D2696,INDIRECT(ADDRESS(4+MOD(IF(G2707&lt;$E$2+1,G2707,$E$2+$E$2+2-G2707)-A2707+2*$E$2+1,2*$E$2+1),3)))</f>
        <v>Player 41 or Rest</v>
      </c>
      <c r="D2707" s="3" t="str">
        <f ca="1" t="shared" si="100"/>
        <v>Player 26</v>
      </c>
      <c r="E2707" s="3"/>
      <c r="F2707" s="3"/>
      <c r="G2707">
        <f>1+MOD(A2707+D2695-2,2*$E$2+1)</f>
        <v>34</v>
      </c>
    </row>
    <row r="2708" spans="1:7" ht="12.75">
      <c r="A2708" s="3">
        <v>10</v>
      </c>
      <c r="B2708" s="4">
        <f t="shared" si="101"/>
        <v>7</v>
      </c>
      <c r="C2708" s="4" t="str">
        <f ca="1">IF(G2708=$E$2+1,D2696,INDIRECT(ADDRESS(4+MOD(IF(G2708&lt;$E$2+1,G2708,$E$2+$E$2+2-G2708)-A2708+2*$E$2+1,2*$E$2+1),3)))</f>
        <v>Player 39</v>
      </c>
      <c r="D2708" s="3" t="str">
        <f ca="1" t="shared" si="100"/>
        <v>Player 26</v>
      </c>
      <c r="E2708" s="3"/>
      <c r="F2708" s="3"/>
      <c r="G2708">
        <f>1+MOD(A2708+D2695-2,2*$E$2+1)</f>
        <v>35</v>
      </c>
    </row>
    <row r="2709" spans="1:7" ht="12.75">
      <c r="A2709" s="3">
        <v>11</v>
      </c>
      <c r="B2709" s="4">
        <f t="shared" si="101"/>
        <v>6</v>
      </c>
      <c r="C2709" s="4" t="str">
        <f ca="1">IF(G2709=$E$2+1,D2696,INDIRECT(ADDRESS(4+MOD(IF(G2709&lt;$E$2+1,G2709,$E$2+$E$2+2-G2709)-A2709+2*$E$2+1,2*$E$2+1),3)))</f>
        <v>Player 37</v>
      </c>
      <c r="D2709" s="3" t="str">
        <f ca="1" t="shared" si="100"/>
        <v>Player 26</v>
      </c>
      <c r="E2709" s="3"/>
      <c r="F2709" s="3"/>
      <c r="G2709">
        <f>1+MOD(A2709+D2695-2,2*$E$2+1)</f>
        <v>36</v>
      </c>
    </row>
    <row r="2710" spans="1:7" ht="12.75">
      <c r="A2710" s="3">
        <v>12</v>
      </c>
      <c r="B2710" s="4">
        <f t="shared" si="101"/>
        <v>5</v>
      </c>
      <c r="C2710" s="4" t="str">
        <f ca="1">IF(G2710=$E$2+1,D2696,INDIRECT(ADDRESS(4+MOD(IF(G2710&lt;$E$2+1,G2710,$E$2+$E$2+2-G2710)-A2710+2*$E$2+1,2*$E$2+1),3)))</f>
        <v>Player 35</v>
      </c>
      <c r="D2710" s="3" t="str">
        <f ca="1" t="shared" si="100"/>
        <v>Player 26</v>
      </c>
      <c r="E2710" s="3"/>
      <c r="F2710" s="3"/>
      <c r="G2710">
        <f>1+MOD(A2710+D2695-2,2*$E$2+1)</f>
        <v>37</v>
      </c>
    </row>
    <row r="2711" spans="1:7" ht="12.75">
      <c r="A2711" s="3">
        <v>13</v>
      </c>
      <c r="B2711" s="4">
        <f t="shared" si="101"/>
        <v>4</v>
      </c>
      <c r="C2711" s="4" t="str">
        <f ca="1">IF(G2711=$E$2+1,D2696,INDIRECT(ADDRESS(4+MOD(IF(G2711&lt;$E$2+1,G2711,$E$2+$E$2+2-G2711)-A2711+2*$E$2+1,2*$E$2+1),3)))</f>
        <v>Player 33</v>
      </c>
      <c r="D2711" s="3" t="str">
        <f ca="1" t="shared" si="100"/>
        <v>Player 26</v>
      </c>
      <c r="E2711" s="3"/>
      <c r="F2711" s="3"/>
      <c r="G2711">
        <f>1+MOD(A2711+D2695-2,2*$E$2+1)</f>
        <v>38</v>
      </c>
    </row>
    <row r="2712" spans="1:7" ht="12.75">
      <c r="A2712" s="3">
        <v>14</v>
      </c>
      <c r="B2712" s="4">
        <f t="shared" si="101"/>
        <v>3</v>
      </c>
      <c r="C2712" s="4" t="str">
        <f ca="1">IF(G2712=$E$2+1,D2696,INDIRECT(ADDRESS(4+MOD(IF(G2712&lt;$E$2+1,G2712,$E$2+$E$2+2-G2712)-A2712+2*$E$2+1,2*$E$2+1),3)))</f>
        <v>Player 31</v>
      </c>
      <c r="D2712" s="3" t="str">
        <f ca="1" t="shared" si="100"/>
        <v>Player 26</v>
      </c>
      <c r="E2712" s="3"/>
      <c r="F2712" s="3"/>
      <c r="G2712">
        <f>1+MOD(A2712+D2695-2,2*$E$2+1)</f>
        <v>39</v>
      </c>
    </row>
    <row r="2713" spans="1:7" ht="12.75">
      <c r="A2713" s="3">
        <v>15</v>
      </c>
      <c r="B2713" s="4">
        <f t="shared" si="101"/>
        <v>2</v>
      </c>
      <c r="C2713" s="4" t="str">
        <f ca="1">IF(G2713=$E$2+1,D2696,INDIRECT(ADDRESS(4+MOD(IF(G2713&lt;$E$2+1,G2713,$E$2+$E$2+2-G2713)-A2713+2*$E$2+1,2*$E$2+1),3)))</f>
        <v>Player 29</v>
      </c>
      <c r="D2713" s="3" t="str">
        <f ca="1" t="shared" si="100"/>
        <v>Player 26</v>
      </c>
      <c r="E2713" s="3"/>
      <c r="F2713" s="3"/>
      <c r="G2713">
        <f>1+MOD(A2713+D2695-2,2*$E$2+1)</f>
        <v>40</v>
      </c>
    </row>
    <row r="2714" spans="1:7" ht="12.75">
      <c r="A2714" s="3">
        <v>16</v>
      </c>
      <c r="B2714" s="4">
        <f t="shared" si="101"/>
        <v>1</v>
      </c>
      <c r="C2714" s="4" t="str">
        <f ca="1">IF(G2714=$E$2+1,D2696,INDIRECT(ADDRESS(4+MOD(IF(G2714&lt;$E$2+1,G2714,$E$2+$E$2+2-G2714)-A2714+2*$E$2+1,2*$E$2+1),3)))</f>
        <v>Player 27</v>
      </c>
      <c r="D2714" s="3" t="str">
        <f ca="1" t="shared" si="100"/>
        <v>Player 26</v>
      </c>
      <c r="E2714" s="3"/>
      <c r="F2714" s="3"/>
      <c r="G2714">
        <f>1+MOD(A2714+D2695-2,2*$E$2+1)</f>
        <v>41</v>
      </c>
    </row>
    <row r="2715" spans="1:7" ht="12.75">
      <c r="A2715" s="3">
        <v>17</v>
      </c>
      <c r="B2715" s="4">
        <f t="shared" si="101"/>
        <v>1</v>
      </c>
      <c r="C2715" s="4" t="str">
        <f ca="1">IF(G2715=$E$2+1,D2696,INDIRECT(ADDRESS(4+MOD(IF(G2715&lt;$E$2+1,G2715,$E$2+$E$2+2-G2715)-A2715+2*$E$2+1,2*$E$2+1),3)))</f>
        <v>Player 26</v>
      </c>
      <c r="D2715" s="3" t="str">
        <f ca="1" t="shared" si="100"/>
        <v>Player 25</v>
      </c>
      <c r="E2715" s="3"/>
      <c r="F2715" s="3"/>
      <c r="G2715">
        <f>1+MOD(A2715+D2695-2,2*$E$2+1)</f>
        <v>1</v>
      </c>
    </row>
    <row r="2716" spans="1:7" ht="12.75">
      <c r="A2716" s="3">
        <v>18</v>
      </c>
      <c r="B2716" s="4">
        <f t="shared" si="101"/>
        <v>2</v>
      </c>
      <c r="C2716" s="4" t="str">
        <f ca="1">IF(G2716=$E$2+1,D2696,INDIRECT(ADDRESS(4+MOD(IF(G2716&lt;$E$2+1,G2716,$E$2+$E$2+2-G2716)-A2716+2*$E$2+1,2*$E$2+1),3)))</f>
        <v>Player 26</v>
      </c>
      <c r="D2716" s="3" t="str">
        <f ca="1" t="shared" si="100"/>
        <v>Player 23</v>
      </c>
      <c r="E2716" s="3"/>
      <c r="F2716" s="3"/>
      <c r="G2716">
        <f>1+MOD(A2716+D2695-2,2*$E$2+1)</f>
        <v>2</v>
      </c>
    </row>
    <row r="2717" spans="1:7" ht="12.75">
      <c r="A2717" s="3">
        <v>19</v>
      </c>
      <c r="B2717" s="4">
        <f t="shared" si="101"/>
        <v>3</v>
      </c>
      <c r="C2717" s="4" t="str">
        <f ca="1">IF(G2717=$E$2+1,D2696,INDIRECT(ADDRESS(4+MOD(IF(G2717&lt;$E$2+1,G2717,$E$2+$E$2+2-G2717)-A2717+2*$E$2+1,2*$E$2+1),3)))</f>
        <v>Player 26</v>
      </c>
      <c r="D2717" s="3" t="str">
        <f ca="1" t="shared" si="100"/>
        <v>Player 21</v>
      </c>
      <c r="E2717" s="3"/>
      <c r="F2717" s="3"/>
      <c r="G2717">
        <f>1+MOD(A2717+D2695-2,2*$E$2+1)</f>
        <v>3</v>
      </c>
    </row>
    <row r="2718" spans="1:7" ht="12.75">
      <c r="A2718" s="3">
        <v>20</v>
      </c>
      <c r="B2718" s="4">
        <f t="shared" si="101"/>
        <v>4</v>
      </c>
      <c r="C2718" s="4" t="str">
        <f ca="1">IF(G2718=$E$2+1,D2696,INDIRECT(ADDRESS(4+MOD(IF(G2718&lt;$E$2+1,G2718,$E$2+$E$2+2-G2718)-A2718+2*$E$2+1,2*$E$2+1),3)))</f>
        <v>Player 26</v>
      </c>
      <c r="D2718" s="3" t="str">
        <f ca="1" t="shared" si="100"/>
        <v>Player 19</v>
      </c>
      <c r="E2718" s="3"/>
      <c r="F2718" s="3"/>
      <c r="G2718">
        <f>1+MOD(A2718+D2695-2,2*$E$2+1)</f>
        <v>4</v>
      </c>
    </row>
    <row r="2719" spans="1:7" ht="12.75">
      <c r="A2719" s="3">
        <v>21</v>
      </c>
      <c r="B2719" s="4">
        <f t="shared" si="101"/>
        <v>5</v>
      </c>
      <c r="C2719" s="4" t="str">
        <f ca="1">IF(G2719=$E$2+1,D2696,INDIRECT(ADDRESS(4+MOD(IF(G2719&lt;$E$2+1,G2719,$E$2+$E$2+2-G2719)-A2719+2*$E$2+1,2*$E$2+1),3)))</f>
        <v>Player 26</v>
      </c>
      <c r="D2719" s="3" t="str">
        <f ca="1" t="shared" si="100"/>
        <v>Player 17</v>
      </c>
      <c r="E2719" s="3"/>
      <c r="F2719" s="3"/>
      <c r="G2719">
        <f>1+MOD(A2719+D2695-2,2*$E$2+1)</f>
        <v>5</v>
      </c>
    </row>
    <row r="2720" spans="1:7" ht="12.75">
      <c r="A2720" s="3">
        <v>22</v>
      </c>
      <c r="B2720" s="4">
        <f>IF(G2720=$E$2+1,0,IF(G2720&lt;$E$2+1,G2720,$E$2+$E$2+2-G2720))</f>
        <v>6</v>
      </c>
      <c r="C2720" s="4" t="str">
        <f ca="1">IF(G2720=$E$2+1,D2696,INDIRECT(ADDRESS(4+MOD(IF(G2720&lt;$E$2+1,G2720,$E$2+$E$2+2-G2720)-A2720+2*$E$2+1,2*$E$2+1),3)))</f>
        <v>Player 26</v>
      </c>
      <c r="D2720" s="3" t="str">
        <f ca="1" t="shared" si="100"/>
        <v>Player 15</v>
      </c>
      <c r="E2720" s="3"/>
      <c r="F2720" s="3"/>
      <c r="G2720">
        <f>1+MOD(A2720+D2695-2,2*$E$2+1)</f>
        <v>6</v>
      </c>
    </row>
    <row r="2721" spans="1:7" ht="12.75">
      <c r="A2721" s="3">
        <v>23</v>
      </c>
      <c r="B2721" s="4">
        <f>IF(G2721=$E$2+1,0,IF(G2721&lt;$E$2+1,G2721,$E$2+$E$2+2-G2721))</f>
        <v>7</v>
      </c>
      <c r="C2721" s="4" t="str">
        <f ca="1">IF(G2721=$E$2+1,D2696,INDIRECT(ADDRESS(4+MOD(IF(G2721&lt;$E$2+1,G2721,$E$2+$E$2+2-G2721)-A2721+2*$E$2+1,2*$E$2+1),3)))</f>
        <v>Player 26</v>
      </c>
      <c r="D2721" s="3" t="str">
        <f ca="1" t="shared" si="100"/>
        <v>Player 13</v>
      </c>
      <c r="E2721" s="3"/>
      <c r="F2721" s="3"/>
      <c r="G2721">
        <f>1+MOD(A2721+D2695-2,2*$E$2+1)</f>
        <v>7</v>
      </c>
    </row>
    <row r="2722" spans="1:7" ht="12.75">
      <c r="A2722" s="3">
        <v>24</v>
      </c>
      <c r="B2722" s="4">
        <f aca="true" t="shared" si="102" ref="B2722:B2739">IF(G2722=$E$2+1,0,IF(G2722&lt;$E$2+1,G2722,$E$2+$E$2+2-G2722))</f>
        <v>8</v>
      </c>
      <c r="C2722" s="4" t="str">
        <f ca="1">IF(G2722=$E$2+1,D2696,INDIRECT(ADDRESS(4+MOD(IF(G2722&lt;$E$2+1,G2722,$E$2+$E$2+2-G2722)-A2722+2*$E$2+1,2*$E$2+1),3)))</f>
        <v>Player 26</v>
      </c>
      <c r="D2722" s="3" t="str">
        <f ca="1" t="shared" si="100"/>
        <v>Player 11</v>
      </c>
      <c r="E2722" s="3"/>
      <c r="F2722" s="3"/>
      <c r="G2722">
        <f>1+MOD(A2722+D2695-2,2*$E$2+1)</f>
        <v>8</v>
      </c>
    </row>
    <row r="2723" spans="1:7" ht="12.75">
      <c r="A2723" s="3">
        <v>25</v>
      </c>
      <c r="B2723" s="4">
        <f t="shared" si="102"/>
        <v>9</v>
      </c>
      <c r="C2723" s="4" t="str">
        <f ca="1">IF(G2723=$E$2+1,D2696,INDIRECT(ADDRESS(4+MOD(IF(G2723&lt;$E$2+1,G2723,$E$2+$E$2+2-G2723)-A2723+2*$E$2+1,2*$E$2+1),3)))</f>
        <v>Player 26</v>
      </c>
      <c r="D2723" s="3" t="str">
        <f ca="1" t="shared" si="100"/>
        <v>Player 9</v>
      </c>
      <c r="E2723" s="3"/>
      <c r="F2723" s="3"/>
      <c r="G2723">
        <f>1+MOD(A2723+D2695-2,2*$E$2+1)</f>
        <v>9</v>
      </c>
    </row>
    <row r="2724" spans="1:7" ht="12.75">
      <c r="A2724" s="3">
        <v>26</v>
      </c>
      <c r="B2724" s="4">
        <f t="shared" si="102"/>
        <v>10</v>
      </c>
      <c r="C2724" s="4" t="str">
        <f ca="1">IF(G2724=$E$2+1,D2696,INDIRECT(ADDRESS(4+MOD(IF(G2724&lt;$E$2+1,G2724,$E$2+$E$2+2-G2724)-A2724+2*$E$2+1,2*$E$2+1),3)))</f>
        <v>Player 26</v>
      </c>
      <c r="D2724" s="3" t="str">
        <f ca="1" t="shared" si="100"/>
        <v>Player 7</v>
      </c>
      <c r="E2724" s="3"/>
      <c r="F2724" s="3"/>
      <c r="G2724">
        <f>1+MOD(A2724+D2695-2,2*$E$2+1)</f>
        <v>10</v>
      </c>
    </row>
    <row r="2725" spans="1:7" ht="12.75">
      <c r="A2725" s="3">
        <v>27</v>
      </c>
      <c r="B2725" s="4">
        <f t="shared" si="102"/>
        <v>11</v>
      </c>
      <c r="C2725" s="4" t="str">
        <f ca="1">IF(G2725=$E$2+1,D2696,INDIRECT(ADDRESS(4+MOD(IF(G2725&lt;$E$2+1,G2725,$E$2+$E$2+2-G2725)-A2725+2*$E$2+1,2*$E$2+1),3)))</f>
        <v>Player 26</v>
      </c>
      <c r="D2725" s="3" t="str">
        <f ca="1" t="shared" si="100"/>
        <v>Player 5</v>
      </c>
      <c r="E2725" s="3"/>
      <c r="F2725" s="3"/>
      <c r="G2725">
        <f>1+MOD(A2725+D2695-2,2*$E$2+1)</f>
        <v>11</v>
      </c>
    </row>
    <row r="2726" spans="1:7" ht="12.75">
      <c r="A2726" s="3">
        <v>28</v>
      </c>
      <c r="B2726" s="4">
        <f t="shared" si="102"/>
        <v>12</v>
      </c>
      <c r="C2726" s="4" t="str">
        <f ca="1">IF(G2726=$E$2+1,D2696,INDIRECT(ADDRESS(4+MOD(IF(G2726&lt;$E$2+1,G2726,$E$2+$E$2+2-G2726)-A2726+2*$E$2+1,2*$E$2+1),3)))</f>
        <v>Player 26</v>
      </c>
      <c r="D2726" s="3" t="str">
        <f ca="1" t="shared" si="100"/>
        <v>Player 3</v>
      </c>
      <c r="E2726" s="3"/>
      <c r="F2726" s="3"/>
      <c r="G2726">
        <f>1+MOD(A2726+D2695-2,2*$E$2+1)</f>
        <v>12</v>
      </c>
    </row>
    <row r="2727" spans="1:7" ht="12.75">
      <c r="A2727" s="3">
        <v>29</v>
      </c>
      <c r="B2727" s="4">
        <f t="shared" si="102"/>
        <v>13</v>
      </c>
      <c r="C2727" s="4" t="str">
        <f ca="1">IF(G2727=$E$2+1,D2696,INDIRECT(ADDRESS(4+MOD(IF(G2727&lt;$E$2+1,G2727,$E$2+$E$2+2-G2727)-A2727+2*$E$2+1,2*$E$2+1),3)))</f>
        <v>Player 26</v>
      </c>
      <c r="D2727" s="3" t="str">
        <f ca="1" t="shared" si="100"/>
        <v>Player 1</v>
      </c>
      <c r="E2727" s="3"/>
      <c r="F2727" s="3"/>
      <c r="G2727">
        <f>1+MOD(A2727+D2695-2,2*$E$2+1)</f>
        <v>13</v>
      </c>
    </row>
    <row r="2728" spans="1:7" ht="12.75">
      <c r="A2728" s="3">
        <v>30</v>
      </c>
      <c r="B2728" s="4">
        <f t="shared" si="102"/>
        <v>14</v>
      </c>
      <c r="C2728" s="4" t="str">
        <f ca="1">IF(G2728=$E$2+1,D2696,INDIRECT(ADDRESS(4+MOD(IF(G2728&lt;$E$2+1,G2728,$E$2+$E$2+2-G2728)-A2728+2*$E$2+1,2*$E$2+1),3)))</f>
        <v>Player 26</v>
      </c>
      <c r="D2728" s="3" t="str">
        <f ca="1">IF(G2728=$E$2+1,$F$3,INDIRECT(ADDRESS(4+MOD(IF(G2728&lt;$E$2+1,$E$2+$E$2+2-G2728,G2728)-A2728+2*$E$2+1,2*$E$2+1),3)))</f>
        <v>Player 40</v>
      </c>
      <c r="E2728" s="3"/>
      <c r="F2728" s="3"/>
      <c r="G2728">
        <f>1+MOD(A2728+D2695-2,2*$E$2+1)</f>
        <v>14</v>
      </c>
    </row>
    <row r="2729" spans="1:7" ht="12.75">
      <c r="A2729" s="3">
        <v>31</v>
      </c>
      <c r="B2729" s="4">
        <f t="shared" si="102"/>
        <v>15</v>
      </c>
      <c r="C2729" s="4" t="str">
        <f ca="1">IF(G2729=$E$2+1,D2696,INDIRECT(ADDRESS(4+MOD(IF(G2729&lt;$E$2+1,G2729,$E$2+$E$2+2-G2729)-A2729+2*$E$2+1,2*$E$2+1),3)))</f>
        <v>Player 26</v>
      </c>
      <c r="D2729" s="3" t="str">
        <f ca="1">IF(G2729=$E$2+1,$F$3,INDIRECT(ADDRESS(4+MOD(IF(G2729&lt;$E$2+1,$E$2+$E$2+2-G2729,G2729)-A2729+2*$E$2+1,2*$E$2+1),3)))</f>
        <v>Player 38</v>
      </c>
      <c r="E2729" s="3"/>
      <c r="F2729" s="3"/>
      <c r="G2729">
        <f>1+MOD(A2729+D2695-2,2*$E$2+1)</f>
        <v>15</v>
      </c>
    </row>
    <row r="2730" spans="1:7" ht="12.75">
      <c r="A2730" s="3">
        <v>32</v>
      </c>
      <c r="B2730" s="4">
        <f t="shared" si="102"/>
        <v>16</v>
      </c>
      <c r="C2730" s="4" t="str">
        <f ca="1">IF(G2730=$E$2+1,D2696,INDIRECT(ADDRESS(4+MOD(IF(G2730&lt;$E$2+1,G2730,$E$2+$E$2+2-G2730)-A2730+2*$E$2+1,2*$E$2+1),3)))</f>
        <v>Player 26</v>
      </c>
      <c r="D2730" s="3" t="str">
        <f aca="true" ca="1" t="shared" si="103" ref="D2730:D2739">IF(G2730=$E$2+1,$F$3,INDIRECT(ADDRESS(4+MOD(IF(G2730&lt;$E$2+1,$E$2+$E$2+2-G2730,G2730)-A2730+2*$E$2+1,2*$E$2+1),3)))</f>
        <v>Player 36</v>
      </c>
      <c r="E2730" s="3"/>
      <c r="F2730" s="3"/>
      <c r="G2730">
        <f>1+MOD(A2730+D2695-2,2*$E$2+1)</f>
        <v>16</v>
      </c>
    </row>
    <row r="2731" spans="1:7" ht="12.75">
      <c r="A2731" s="3">
        <v>33</v>
      </c>
      <c r="B2731" s="4">
        <f t="shared" si="102"/>
        <v>17</v>
      </c>
      <c r="C2731" s="4" t="str">
        <f ca="1">IF(G2731=$E$2+1,D2696,INDIRECT(ADDRESS(4+MOD(IF(G2731&lt;$E$2+1,G2731,$E$2+$E$2+2-G2731)-A2731+2*$E$2+1,2*$E$2+1),3)))</f>
        <v>Player 26</v>
      </c>
      <c r="D2731" s="3" t="str">
        <f ca="1" t="shared" si="103"/>
        <v>Player 34</v>
      </c>
      <c r="E2731" s="3"/>
      <c r="F2731" s="3"/>
      <c r="G2731">
        <f>1+MOD(A2731+D2695-2,2*$E$2+1)</f>
        <v>17</v>
      </c>
    </row>
    <row r="2732" spans="1:7" ht="12.75">
      <c r="A2732" s="3">
        <v>34</v>
      </c>
      <c r="B2732" s="4">
        <f t="shared" si="102"/>
        <v>18</v>
      </c>
      <c r="C2732" s="4" t="str">
        <f ca="1">IF(G2732=$E$2+1,D2696,INDIRECT(ADDRESS(4+MOD(IF(G2732&lt;$E$2+1,G2732,$E$2+$E$2+2-G2732)-A2732+2*$E$2+1,2*$E$2+1),3)))</f>
        <v>Player 26</v>
      </c>
      <c r="D2732" s="3" t="str">
        <f ca="1" t="shared" si="103"/>
        <v>Player 32</v>
      </c>
      <c r="E2732" s="3"/>
      <c r="F2732" s="3"/>
      <c r="G2732">
        <f>1+MOD(A2732+D2695-2,2*$E$2+1)</f>
        <v>18</v>
      </c>
    </row>
    <row r="2733" spans="1:7" ht="12.75">
      <c r="A2733" s="3">
        <v>35</v>
      </c>
      <c r="B2733" s="4">
        <f t="shared" si="102"/>
        <v>19</v>
      </c>
      <c r="C2733" s="4" t="str">
        <f ca="1">IF(G2733=$E$2+1,D2696,INDIRECT(ADDRESS(4+MOD(IF(G2733&lt;$E$2+1,G2733,$E$2+$E$2+2-G2733)-A2733+2*$E$2+1,2*$E$2+1),3)))</f>
        <v>Player 26</v>
      </c>
      <c r="D2733" s="3" t="str">
        <f ca="1" t="shared" si="103"/>
        <v>Player 30</v>
      </c>
      <c r="E2733" s="3"/>
      <c r="F2733" s="3"/>
      <c r="G2733">
        <f>1+MOD(A2733+D2695-2,2*$E$2+1)</f>
        <v>19</v>
      </c>
    </row>
    <row r="2734" spans="1:7" ht="12.75">
      <c r="A2734" s="3">
        <v>36</v>
      </c>
      <c r="B2734" s="4">
        <f t="shared" si="102"/>
        <v>20</v>
      </c>
      <c r="C2734" s="4" t="str">
        <f ca="1">IF(G2734=$E$2+1,D2696,INDIRECT(ADDRESS(4+MOD(IF(G2734&lt;$E$2+1,G2734,$E$2+$E$2+2-G2734)-A2734+2*$E$2+1,2*$E$2+1),3)))</f>
        <v>Player 26</v>
      </c>
      <c r="D2734" s="3" t="str">
        <f ca="1" t="shared" si="103"/>
        <v>Player 28</v>
      </c>
      <c r="E2734" s="3"/>
      <c r="F2734" s="3"/>
      <c r="G2734">
        <f>1+MOD(A2734+D2695-2,2*$E$2+1)</f>
        <v>20</v>
      </c>
    </row>
    <row r="2735" spans="1:7" ht="12.75">
      <c r="A2735" s="3">
        <v>37</v>
      </c>
      <c r="B2735" s="4">
        <f t="shared" si="102"/>
        <v>0</v>
      </c>
      <c r="C2735" s="4" t="str">
        <f ca="1">IF(G2735=$E$2+1,D2696,INDIRECT(ADDRESS(4+MOD(IF(G2735&lt;$E$2+1,G2735,$E$2+$E$2+2-G2735)-A2735+2*$E$2+1,2*$E$2+1),3)))</f>
        <v>Player 26</v>
      </c>
      <c r="D2735" s="3" t="str">
        <f ca="1" t="shared" si="103"/>
        <v>Rest</v>
      </c>
      <c r="E2735" s="3"/>
      <c r="F2735" s="3"/>
      <c r="G2735">
        <f>1+MOD(A2735+D2695-2,2*$E$2+1)</f>
        <v>21</v>
      </c>
    </row>
    <row r="2736" spans="1:7" ht="12.75">
      <c r="A2736" s="3">
        <v>38</v>
      </c>
      <c r="B2736" s="4">
        <f t="shared" si="102"/>
        <v>20</v>
      </c>
      <c r="C2736" s="4" t="str">
        <f ca="1">IF(G2736=$E$2+1,D2696,INDIRECT(ADDRESS(4+MOD(IF(G2736&lt;$E$2+1,G2736,$E$2+$E$2+2-G2736)-A2736+2*$E$2+1,2*$E$2+1),3)))</f>
        <v>Player 24</v>
      </c>
      <c r="D2736" s="3" t="str">
        <f ca="1" t="shared" si="103"/>
        <v>Player 26</v>
      </c>
      <c r="E2736" s="3"/>
      <c r="F2736" s="3"/>
      <c r="G2736">
        <f>1+MOD(A2736+D2695-2,2*$E$2+1)</f>
        <v>22</v>
      </c>
    </row>
    <row r="2737" spans="1:7" ht="12.75">
      <c r="A2737" s="3">
        <v>39</v>
      </c>
      <c r="B2737" s="4">
        <f t="shared" si="102"/>
        <v>19</v>
      </c>
      <c r="C2737" s="4" t="str">
        <f ca="1">IF(G2737=$E$2+1,D2696,INDIRECT(ADDRESS(4+MOD(IF(G2737&lt;$E$2+1,G2737,$E$2+$E$2+2-G2737)-A2737+2*$E$2+1,2*$E$2+1),3)))</f>
        <v>Player 22</v>
      </c>
      <c r="D2737" s="3" t="str">
        <f ca="1" t="shared" si="103"/>
        <v>Player 26</v>
      </c>
      <c r="E2737" s="3"/>
      <c r="F2737" s="3"/>
      <c r="G2737">
        <f>1+MOD(A2737+D2695-2,2*$E$2+1)</f>
        <v>23</v>
      </c>
    </row>
    <row r="2738" spans="1:7" ht="12.75">
      <c r="A2738" s="3">
        <v>40</v>
      </c>
      <c r="B2738" s="4">
        <f t="shared" si="102"/>
        <v>18</v>
      </c>
      <c r="C2738" s="4" t="str">
        <f ca="1">IF(G2738=$E$2+1,D2696,INDIRECT(ADDRESS(4+MOD(IF(G2738&lt;$E$2+1,G2738,$E$2+$E$2+2-G2738)-A2738+2*$E$2+1,2*$E$2+1),3)))</f>
        <v>Player 20</v>
      </c>
      <c r="D2738" s="3" t="str">
        <f ca="1" t="shared" si="103"/>
        <v>Player 26</v>
      </c>
      <c r="E2738" s="3"/>
      <c r="F2738" s="3"/>
      <c r="G2738">
        <f>1+MOD(A2738+D2695-2,2*$E$2+1)</f>
        <v>24</v>
      </c>
    </row>
    <row r="2739" spans="1:7" ht="12.75">
      <c r="A2739" s="3">
        <v>41</v>
      </c>
      <c r="B2739" s="4">
        <f t="shared" si="102"/>
        <v>17</v>
      </c>
      <c r="C2739" s="4" t="str">
        <f ca="1">IF(G2739=$E$2+1,D2696,INDIRECT(ADDRESS(4+MOD(IF(G2739&lt;$E$2+1,G2739,$E$2+$E$2+2-G2739)-A2739+2*$E$2+1,2*$E$2+1),3)))</f>
        <v>Player 18</v>
      </c>
      <c r="D2739" s="3" t="str">
        <f ca="1" t="shared" si="103"/>
        <v>Player 26</v>
      </c>
      <c r="E2739" s="3"/>
      <c r="F2739" s="3"/>
      <c r="G2739">
        <f>1+MOD(A2739+D2695-2,2*$E$2+1)</f>
        <v>25</v>
      </c>
    </row>
    <row r="2747" spans="1:6" ht="12.75">
      <c r="A2747" t="s">
        <v>45</v>
      </c>
      <c r="C2747" s="1" t="s">
        <v>46</v>
      </c>
      <c r="D2747" s="2">
        <v>27</v>
      </c>
      <c r="F2747"/>
    </row>
    <row r="2748" spans="3:6" ht="12.75">
      <c r="C2748" s="1" t="s">
        <v>47</v>
      </c>
      <c r="D2748" s="2" t="str">
        <f ca="1">INDIRECT(ADDRESS(3+D2747,3))</f>
        <v>Player 27</v>
      </c>
      <c r="F2748"/>
    </row>
    <row r="2749" ht="12.75">
      <c r="F2749"/>
    </row>
    <row r="2750" spans="1:7" ht="12.75">
      <c r="A2750" s="3" t="s">
        <v>59</v>
      </c>
      <c r="B2750" s="13" t="s">
        <v>5</v>
      </c>
      <c r="C2750" s="4" t="s">
        <v>11</v>
      </c>
      <c r="D2750" s="3" t="s">
        <v>10</v>
      </c>
      <c r="E2750" s="5" t="s">
        <v>3</v>
      </c>
      <c r="F2750" s="3" t="s">
        <v>4</v>
      </c>
      <c r="G2750" t="s">
        <v>48</v>
      </c>
    </row>
    <row r="2751" spans="1:7" ht="12.75">
      <c r="A2751" s="16">
        <v>1</v>
      </c>
      <c r="B2751" s="15">
        <f>IF(G2751=$E$2+1,0,IF(G2751&lt;$E$2+1,G2751,$E$2+$E$2+2-G2751))</f>
        <v>15</v>
      </c>
      <c r="C2751" s="15" t="str">
        <f ca="1">IF(G2751=$E$2+1,D2748,INDIRECT(ADDRESS(4+MOD(IF(G2751&lt;$E$2+1,G2751,$E$2+$E$2+2-G2751)-A2751+2*$E$2+1,2*$E$2+1),3)))</f>
        <v>Player 15</v>
      </c>
      <c r="D2751" s="16" t="str">
        <f aca="true" ca="1" t="shared" si="104" ref="D2751:D2779">IF(G2751=$E$2+1,$F$3,INDIRECT(ADDRESS(4+MOD(IF(G2751&lt;$E$2+1,$E$2+$E$2+2-G2751,G2751)-A2751+2*$E$2+1,2*$E$2+1),3)))</f>
        <v>Player 27</v>
      </c>
      <c r="E2751" s="17"/>
      <c r="F2751" s="16"/>
      <c r="G2751">
        <f>1+MOD(A2751+D2747-2,2*$E$2+1)</f>
        <v>27</v>
      </c>
    </row>
    <row r="2752" spans="1:7" ht="12.75">
      <c r="A2752" s="3">
        <v>2</v>
      </c>
      <c r="B2752" s="4">
        <f aca="true" t="shared" si="105" ref="B2752:B2771">IF(G2752=$E$2+1,0,IF(G2752&lt;$E$2+1,G2752,$E$2+$E$2+2-G2752))</f>
        <v>14</v>
      </c>
      <c r="C2752" s="4" t="str">
        <f ca="1">IF(G2752=$E$2+1,D2748,INDIRECT(ADDRESS(4+MOD(IF(G2752&lt;$E$2+1,G2752,$E$2+$E$2+2-G2752)-A2752+2*$E$2+1,2*$E$2+1),3)))</f>
        <v>Player 13</v>
      </c>
      <c r="D2752" s="3" t="str">
        <f ca="1" t="shared" si="104"/>
        <v>Player 27</v>
      </c>
      <c r="E2752" s="5"/>
      <c r="F2752" s="3"/>
      <c r="G2752">
        <f>1+MOD(A2752+D2747-2,2*$E$2+1)</f>
        <v>28</v>
      </c>
    </row>
    <row r="2753" spans="1:7" ht="12.75">
      <c r="A2753" s="3">
        <v>3</v>
      </c>
      <c r="B2753" s="4">
        <f t="shared" si="105"/>
        <v>13</v>
      </c>
      <c r="C2753" s="4" t="str">
        <f ca="1">IF(G2753=$E$2+1,D2748,INDIRECT(ADDRESS(4+MOD(IF(G2753&lt;$E$2+1,G2753,$E$2+$E$2+2-G2753)-A2753+2*$E$2+1,2*$E$2+1),3)))</f>
        <v>Player 11</v>
      </c>
      <c r="D2753" s="3" t="str">
        <f ca="1" t="shared" si="104"/>
        <v>Player 27</v>
      </c>
      <c r="E2753" s="3"/>
      <c r="F2753" s="3"/>
      <c r="G2753">
        <f>1+MOD(A2753+D2747-2,2*$E$2+1)</f>
        <v>29</v>
      </c>
    </row>
    <row r="2754" spans="1:7" ht="12.75">
      <c r="A2754" s="3">
        <v>4</v>
      </c>
      <c r="B2754" s="4">
        <f t="shared" si="105"/>
        <v>12</v>
      </c>
      <c r="C2754" s="4" t="str">
        <f ca="1">IF(G2754=$E$2+1,D2748,INDIRECT(ADDRESS(4+MOD(IF(G2754&lt;$E$2+1,G2754,$E$2+$E$2+2-G2754)-A2754+2*$E$2+1,2*$E$2+1),3)))</f>
        <v>Player 9</v>
      </c>
      <c r="D2754" s="3" t="str">
        <f ca="1" t="shared" si="104"/>
        <v>Player 27</v>
      </c>
      <c r="E2754" s="3"/>
      <c r="F2754" s="3"/>
      <c r="G2754">
        <f>1+MOD(A2754+D2747-2,2*$E$2+1)</f>
        <v>30</v>
      </c>
    </row>
    <row r="2755" spans="1:7" ht="12.75">
      <c r="A2755" s="3">
        <v>5</v>
      </c>
      <c r="B2755" s="4">
        <f t="shared" si="105"/>
        <v>11</v>
      </c>
      <c r="C2755" s="4" t="str">
        <f ca="1">IF(G2755=$E$2+1,D2748,INDIRECT(ADDRESS(4+MOD(IF(G2755&lt;$E$2+1,G2755,$E$2+$E$2+2-G2755)-A2755+2*$E$2+1,2*$E$2+1),3)))</f>
        <v>Player 7</v>
      </c>
      <c r="D2755" s="3" t="str">
        <f ca="1" t="shared" si="104"/>
        <v>Player 27</v>
      </c>
      <c r="E2755" s="3"/>
      <c r="F2755" s="3"/>
      <c r="G2755">
        <f>1+MOD(A2755+D2747-2,2*$E$2+1)</f>
        <v>31</v>
      </c>
    </row>
    <row r="2756" spans="1:7" ht="12.75">
      <c r="A2756" s="3">
        <v>6</v>
      </c>
      <c r="B2756" s="4">
        <f t="shared" si="105"/>
        <v>10</v>
      </c>
      <c r="C2756" s="4" t="str">
        <f ca="1">IF(G2756=$E$2+1,D2748,INDIRECT(ADDRESS(4+MOD(IF(G2756&lt;$E$2+1,G2756,$E$2+$E$2+2-G2756)-A2756+2*$E$2+1,2*$E$2+1),3)))</f>
        <v>Player 5</v>
      </c>
      <c r="D2756" s="3" t="str">
        <f ca="1" t="shared" si="104"/>
        <v>Player 27</v>
      </c>
      <c r="E2756" s="3"/>
      <c r="F2756" s="3"/>
      <c r="G2756">
        <f>1+MOD(A2756+D2747-2,2*$E$2+1)</f>
        <v>32</v>
      </c>
    </row>
    <row r="2757" spans="1:7" ht="12.75">
      <c r="A2757" s="3">
        <v>7</v>
      </c>
      <c r="B2757" s="4">
        <f t="shared" si="105"/>
        <v>9</v>
      </c>
      <c r="C2757" s="4" t="str">
        <f ca="1">IF(G2757=$E$2+1,D2748,INDIRECT(ADDRESS(4+MOD(IF(G2757&lt;$E$2+1,G2757,$E$2+$E$2+2-G2757)-A2757+2*$E$2+1,2*$E$2+1),3)))</f>
        <v>Player 3</v>
      </c>
      <c r="D2757" s="3" t="str">
        <f ca="1" t="shared" si="104"/>
        <v>Player 27</v>
      </c>
      <c r="E2757" s="3"/>
      <c r="F2757" s="3"/>
      <c r="G2757">
        <f>1+MOD(A2757+D2747-2,2*$E$2+1)</f>
        <v>33</v>
      </c>
    </row>
    <row r="2758" spans="1:7" ht="12.75">
      <c r="A2758" s="3">
        <v>8</v>
      </c>
      <c r="B2758" s="4">
        <f t="shared" si="105"/>
        <v>8</v>
      </c>
      <c r="C2758" s="4" t="str">
        <f ca="1">IF(G2758=$E$2+1,D2748,INDIRECT(ADDRESS(4+MOD(IF(G2758&lt;$E$2+1,G2758,$E$2+$E$2+2-G2758)-A2758+2*$E$2+1,2*$E$2+1),3)))</f>
        <v>Player 1</v>
      </c>
      <c r="D2758" s="3" t="str">
        <f ca="1" t="shared" si="104"/>
        <v>Player 27</v>
      </c>
      <c r="E2758" s="3"/>
      <c r="F2758" s="3"/>
      <c r="G2758">
        <f>1+MOD(A2758+D2747-2,2*$E$2+1)</f>
        <v>34</v>
      </c>
    </row>
    <row r="2759" spans="1:7" ht="12.75">
      <c r="A2759" s="3">
        <v>9</v>
      </c>
      <c r="B2759" s="4">
        <f t="shared" si="105"/>
        <v>7</v>
      </c>
      <c r="C2759" s="4" t="str">
        <f ca="1">IF(G2759=$E$2+1,D2748,INDIRECT(ADDRESS(4+MOD(IF(G2759&lt;$E$2+1,G2759,$E$2+$E$2+2-G2759)-A2759+2*$E$2+1,2*$E$2+1),3)))</f>
        <v>Player 40</v>
      </c>
      <c r="D2759" s="3" t="str">
        <f ca="1" t="shared" si="104"/>
        <v>Player 27</v>
      </c>
      <c r="E2759" s="3"/>
      <c r="F2759" s="3"/>
      <c r="G2759">
        <f>1+MOD(A2759+D2747-2,2*$E$2+1)</f>
        <v>35</v>
      </c>
    </row>
    <row r="2760" spans="1:7" ht="12.75">
      <c r="A2760" s="3">
        <v>10</v>
      </c>
      <c r="B2760" s="4">
        <f t="shared" si="105"/>
        <v>6</v>
      </c>
      <c r="C2760" s="4" t="str">
        <f ca="1">IF(G2760=$E$2+1,D2748,INDIRECT(ADDRESS(4+MOD(IF(G2760&lt;$E$2+1,G2760,$E$2+$E$2+2-G2760)-A2760+2*$E$2+1,2*$E$2+1),3)))</f>
        <v>Player 38</v>
      </c>
      <c r="D2760" s="3" t="str">
        <f ca="1" t="shared" si="104"/>
        <v>Player 27</v>
      </c>
      <c r="E2760" s="3"/>
      <c r="F2760" s="3"/>
      <c r="G2760">
        <f>1+MOD(A2760+D2747-2,2*$E$2+1)</f>
        <v>36</v>
      </c>
    </row>
    <row r="2761" spans="1:7" ht="12.75">
      <c r="A2761" s="3">
        <v>11</v>
      </c>
      <c r="B2761" s="4">
        <f t="shared" si="105"/>
        <v>5</v>
      </c>
      <c r="C2761" s="4" t="str">
        <f ca="1">IF(G2761=$E$2+1,D2748,INDIRECT(ADDRESS(4+MOD(IF(G2761&lt;$E$2+1,G2761,$E$2+$E$2+2-G2761)-A2761+2*$E$2+1,2*$E$2+1),3)))</f>
        <v>Player 36</v>
      </c>
      <c r="D2761" s="3" t="str">
        <f ca="1" t="shared" si="104"/>
        <v>Player 27</v>
      </c>
      <c r="E2761" s="3"/>
      <c r="F2761" s="3"/>
      <c r="G2761">
        <f>1+MOD(A2761+D2747-2,2*$E$2+1)</f>
        <v>37</v>
      </c>
    </row>
    <row r="2762" spans="1:7" ht="12.75">
      <c r="A2762" s="3">
        <v>12</v>
      </c>
      <c r="B2762" s="4">
        <f t="shared" si="105"/>
        <v>4</v>
      </c>
      <c r="C2762" s="4" t="str">
        <f ca="1">IF(G2762=$E$2+1,D2748,INDIRECT(ADDRESS(4+MOD(IF(G2762&lt;$E$2+1,G2762,$E$2+$E$2+2-G2762)-A2762+2*$E$2+1,2*$E$2+1),3)))</f>
        <v>Player 34</v>
      </c>
      <c r="D2762" s="3" t="str">
        <f ca="1" t="shared" si="104"/>
        <v>Player 27</v>
      </c>
      <c r="E2762" s="3"/>
      <c r="F2762" s="3"/>
      <c r="G2762">
        <f>1+MOD(A2762+D2747-2,2*$E$2+1)</f>
        <v>38</v>
      </c>
    </row>
    <row r="2763" spans="1:7" ht="12.75">
      <c r="A2763" s="3">
        <v>13</v>
      </c>
      <c r="B2763" s="4">
        <f t="shared" si="105"/>
        <v>3</v>
      </c>
      <c r="C2763" s="4" t="str">
        <f ca="1">IF(G2763=$E$2+1,D2748,INDIRECT(ADDRESS(4+MOD(IF(G2763&lt;$E$2+1,G2763,$E$2+$E$2+2-G2763)-A2763+2*$E$2+1,2*$E$2+1),3)))</f>
        <v>Player 32</v>
      </c>
      <c r="D2763" s="3" t="str">
        <f ca="1" t="shared" si="104"/>
        <v>Player 27</v>
      </c>
      <c r="E2763" s="3"/>
      <c r="F2763" s="3"/>
      <c r="G2763">
        <f>1+MOD(A2763+D2747-2,2*$E$2+1)</f>
        <v>39</v>
      </c>
    </row>
    <row r="2764" spans="1:7" ht="12.75">
      <c r="A2764" s="3">
        <v>14</v>
      </c>
      <c r="B2764" s="4">
        <f t="shared" si="105"/>
        <v>2</v>
      </c>
      <c r="C2764" s="4" t="str">
        <f ca="1">IF(G2764=$E$2+1,D2748,INDIRECT(ADDRESS(4+MOD(IF(G2764&lt;$E$2+1,G2764,$E$2+$E$2+2-G2764)-A2764+2*$E$2+1,2*$E$2+1),3)))</f>
        <v>Player 30</v>
      </c>
      <c r="D2764" s="3" t="str">
        <f ca="1" t="shared" si="104"/>
        <v>Player 27</v>
      </c>
      <c r="E2764" s="3"/>
      <c r="F2764" s="3"/>
      <c r="G2764">
        <f>1+MOD(A2764+D2747-2,2*$E$2+1)</f>
        <v>40</v>
      </c>
    </row>
    <row r="2765" spans="1:7" ht="12.75">
      <c r="A2765" s="3">
        <v>15</v>
      </c>
      <c r="B2765" s="4">
        <f t="shared" si="105"/>
        <v>1</v>
      </c>
      <c r="C2765" s="4" t="str">
        <f ca="1">IF(G2765=$E$2+1,D2748,INDIRECT(ADDRESS(4+MOD(IF(G2765&lt;$E$2+1,G2765,$E$2+$E$2+2-G2765)-A2765+2*$E$2+1,2*$E$2+1),3)))</f>
        <v>Player 28</v>
      </c>
      <c r="D2765" s="3" t="str">
        <f ca="1" t="shared" si="104"/>
        <v>Player 27</v>
      </c>
      <c r="E2765" s="3"/>
      <c r="F2765" s="3"/>
      <c r="G2765">
        <f>1+MOD(A2765+D2747-2,2*$E$2+1)</f>
        <v>41</v>
      </c>
    </row>
    <row r="2766" spans="1:7" ht="12.75">
      <c r="A2766" s="3">
        <v>16</v>
      </c>
      <c r="B2766" s="4">
        <f t="shared" si="105"/>
        <v>1</v>
      </c>
      <c r="C2766" s="4" t="str">
        <f ca="1">IF(G2766=$E$2+1,D2748,INDIRECT(ADDRESS(4+MOD(IF(G2766&lt;$E$2+1,G2766,$E$2+$E$2+2-G2766)-A2766+2*$E$2+1,2*$E$2+1),3)))</f>
        <v>Player 27</v>
      </c>
      <c r="D2766" s="3" t="str">
        <f ca="1" t="shared" si="104"/>
        <v>Player 26</v>
      </c>
      <c r="E2766" s="3"/>
      <c r="F2766" s="3"/>
      <c r="G2766">
        <f>1+MOD(A2766+D2747-2,2*$E$2+1)</f>
        <v>1</v>
      </c>
    </row>
    <row r="2767" spans="1:7" ht="12.75">
      <c r="A2767" s="3">
        <v>17</v>
      </c>
      <c r="B2767" s="4">
        <f t="shared" si="105"/>
        <v>2</v>
      </c>
      <c r="C2767" s="4" t="str">
        <f ca="1">IF(G2767=$E$2+1,D2748,INDIRECT(ADDRESS(4+MOD(IF(G2767&lt;$E$2+1,G2767,$E$2+$E$2+2-G2767)-A2767+2*$E$2+1,2*$E$2+1),3)))</f>
        <v>Player 27</v>
      </c>
      <c r="D2767" s="3" t="str">
        <f ca="1" t="shared" si="104"/>
        <v>Player 24</v>
      </c>
      <c r="E2767" s="3"/>
      <c r="F2767" s="3"/>
      <c r="G2767">
        <f>1+MOD(A2767+D2747-2,2*$E$2+1)</f>
        <v>2</v>
      </c>
    </row>
    <row r="2768" spans="1:7" ht="12.75">
      <c r="A2768" s="3">
        <v>18</v>
      </c>
      <c r="B2768" s="4">
        <f t="shared" si="105"/>
        <v>3</v>
      </c>
      <c r="C2768" s="4" t="str">
        <f ca="1">IF(G2768=$E$2+1,D2748,INDIRECT(ADDRESS(4+MOD(IF(G2768&lt;$E$2+1,G2768,$E$2+$E$2+2-G2768)-A2768+2*$E$2+1,2*$E$2+1),3)))</f>
        <v>Player 27</v>
      </c>
      <c r="D2768" s="3" t="str">
        <f ca="1" t="shared" si="104"/>
        <v>Player 22</v>
      </c>
      <c r="E2768" s="3"/>
      <c r="F2768" s="3"/>
      <c r="G2768">
        <f>1+MOD(A2768+D2747-2,2*$E$2+1)</f>
        <v>3</v>
      </c>
    </row>
    <row r="2769" spans="1:7" ht="12.75">
      <c r="A2769" s="3">
        <v>19</v>
      </c>
      <c r="B2769" s="4">
        <f t="shared" si="105"/>
        <v>4</v>
      </c>
      <c r="C2769" s="4" t="str">
        <f ca="1">IF(G2769=$E$2+1,D2748,INDIRECT(ADDRESS(4+MOD(IF(G2769&lt;$E$2+1,G2769,$E$2+$E$2+2-G2769)-A2769+2*$E$2+1,2*$E$2+1),3)))</f>
        <v>Player 27</v>
      </c>
      <c r="D2769" s="3" t="str">
        <f ca="1" t="shared" si="104"/>
        <v>Player 20</v>
      </c>
      <c r="E2769" s="3"/>
      <c r="F2769" s="3"/>
      <c r="G2769">
        <f>1+MOD(A2769+D2747-2,2*$E$2+1)</f>
        <v>4</v>
      </c>
    </row>
    <row r="2770" spans="1:7" ht="12.75">
      <c r="A2770" s="3">
        <v>20</v>
      </c>
      <c r="B2770" s="4">
        <f t="shared" si="105"/>
        <v>5</v>
      </c>
      <c r="C2770" s="4" t="str">
        <f ca="1">IF(G2770=$E$2+1,D2748,INDIRECT(ADDRESS(4+MOD(IF(G2770&lt;$E$2+1,G2770,$E$2+$E$2+2-G2770)-A2770+2*$E$2+1,2*$E$2+1),3)))</f>
        <v>Player 27</v>
      </c>
      <c r="D2770" s="3" t="str">
        <f ca="1" t="shared" si="104"/>
        <v>Player 18</v>
      </c>
      <c r="E2770" s="3"/>
      <c r="F2770" s="3"/>
      <c r="G2770">
        <f>1+MOD(A2770+D2747-2,2*$E$2+1)</f>
        <v>5</v>
      </c>
    </row>
    <row r="2771" spans="1:7" ht="12.75">
      <c r="A2771" s="3">
        <v>21</v>
      </c>
      <c r="B2771" s="4">
        <f t="shared" si="105"/>
        <v>6</v>
      </c>
      <c r="C2771" s="4" t="str">
        <f ca="1">IF(G2771=$E$2+1,D2748,INDIRECT(ADDRESS(4+MOD(IF(G2771&lt;$E$2+1,G2771,$E$2+$E$2+2-G2771)-A2771+2*$E$2+1,2*$E$2+1),3)))</f>
        <v>Player 27</v>
      </c>
      <c r="D2771" s="3" t="str">
        <f ca="1" t="shared" si="104"/>
        <v>Player 16</v>
      </c>
      <c r="E2771" s="3"/>
      <c r="F2771" s="3"/>
      <c r="G2771">
        <f>1+MOD(A2771+D2747-2,2*$E$2+1)</f>
        <v>6</v>
      </c>
    </row>
    <row r="2772" spans="1:7" ht="12.75">
      <c r="A2772" s="3">
        <v>22</v>
      </c>
      <c r="B2772" s="4">
        <f>IF(G2772=$E$2+1,0,IF(G2772&lt;$E$2+1,G2772,$E$2+$E$2+2-G2772))</f>
        <v>7</v>
      </c>
      <c r="C2772" s="4" t="str">
        <f ca="1">IF(G2772=$E$2+1,D2748,INDIRECT(ADDRESS(4+MOD(IF(G2772&lt;$E$2+1,G2772,$E$2+$E$2+2-G2772)-A2772+2*$E$2+1,2*$E$2+1),3)))</f>
        <v>Player 27</v>
      </c>
      <c r="D2772" s="3" t="str">
        <f ca="1" t="shared" si="104"/>
        <v>Player 14</v>
      </c>
      <c r="E2772" s="3"/>
      <c r="F2772" s="3"/>
      <c r="G2772">
        <f>1+MOD(A2772+D2747-2,2*$E$2+1)</f>
        <v>7</v>
      </c>
    </row>
    <row r="2773" spans="1:7" ht="12.75">
      <c r="A2773" s="3">
        <v>23</v>
      </c>
      <c r="B2773" s="4">
        <f>IF(G2773=$E$2+1,0,IF(G2773&lt;$E$2+1,G2773,$E$2+$E$2+2-G2773))</f>
        <v>8</v>
      </c>
      <c r="C2773" s="4" t="str">
        <f ca="1">IF(G2773=$E$2+1,D2748,INDIRECT(ADDRESS(4+MOD(IF(G2773&lt;$E$2+1,G2773,$E$2+$E$2+2-G2773)-A2773+2*$E$2+1,2*$E$2+1),3)))</f>
        <v>Player 27</v>
      </c>
      <c r="D2773" s="3" t="str">
        <f ca="1" t="shared" si="104"/>
        <v>Player 12</v>
      </c>
      <c r="E2773" s="3"/>
      <c r="F2773" s="3"/>
      <c r="G2773">
        <f>1+MOD(A2773+D2747-2,2*$E$2+1)</f>
        <v>8</v>
      </c>
    </row>
    <row r="2774" spans="1:7" ht="12.75">
      <c r="A2774" s="3">
        <v>24</v>
      </c>
      <c r="B2774" s="4">
        <f aca="true" t="shared" si="106" ref="B2774:B2791">IF(G2774=$E$2+1,0,IF(G2774&lt;$E$2+1,G2774,$E$2+$E$2+2-G2774))</f>
        <v>9</v>
      </c>
      <c r="C2774" s="4" t="str">
        <f ca="1">IF(G2774=$E$2+1,D2748,INDIRECT(ADDRESS(4+MOD(IF(G2774&lt;$E$2+1,G2774,$E$2+$E$2+2-G2774)-A2774+2*$E$2+1,2*$E$2+1),3)))</f>
        <v>Player 27</v>
      </c>
      <c r="D2774" s="3" t="str">
        <f ca="1" t="shared" si="104"/>
        <v>Player 10</v>
      </c>
      <c r="E2774" s="3"/>
      <c r="F2774" s="3"/>
      <c r="G2774">
        <f>1+MOD(A2774+D2747-2,2*$E$2+1)</f>
        <v>9</v>
      </c>
    </row>
    <row r="2775" spans="1:7" ht="12.75">
      <c r="A2775" s="3">
        <v>25</v>
      </c>
      <c r="B2775" s="4">
        <f t="shared" si="106"/>
        <v>10</v>
      </c>
      <c r="C2775" s="4" t="str">
        <f ca="1">IF(G2775=$E$2+1,D2748,INDIRECT(ADDRESS(4+MOD(IF(G2775&lt;$E$2+1,G2775,$E$2+$E$2+2-G2775)-A2775+2*$E$2+1,2*$E$2+1),3)))</f>
        <v>Player 27</v>
      </c>
      <c r="D2775" s="3" t="str">
        <f ca="1" t="shared" si="104"/>
        <v>Player 8</v>
      </c>
      <c r="E2775" s="3"/>
      <c r="F2775" s="3"/>
      <c r="G2775">
        <f>1+MOD(A2775+D2747-2,2*$E$2+1)</f>
        <v>10</v>
      </c>
    </row>
    <row r="2776" spans="1:7" ht="12.75">
      <c r="A2776" s="3">
        <v>26</v>
      </c>
      <c r="B2776" s="4">
        <f t="shared" si="106"/>
        <v>11</v>
      </c>
      <c r="C2776" s="4" t="str">
        <f ca="1">IF(G2776=$E$2+1,D2748,INDIRECT(ADDRESS(4+MOD(IF(G2776&lt;$E$2+1,G2776,$E$2+$E$2+2-G2776)-A2776+2*$E$2+1,2*$E$2+1),3)))</f>
        <v>Player 27</v>
      </c>
      <c r="D2776" s="3" t="str">
        <f ca="1" t="shared" si="104"/>
        <v>Player 6</v>
      </c>
      <c r="E2776" s="3"/>
      <c r="F2776" s="3"/>
      <c r="G2776">
        <f>1+MOD(A2776+D2747-2,2*$E$2+1)</f>
        <v>11</v>
      </c>
    </row>
    <row r="2777" spans="1:7" ht="12.75">
      <c r="A2777" s="3">
        <v>27</v>
      </c>
      <c r="B2777" s="4">
        <f t="shared" si="106"/>
        <v>12</v>
      </c>
      <c r="C2777" s="4" t="str">
        <f ca="1">IF(G2777=$E$2+1,D2748,INDIRECT(ADDRESS(4+MOD(IF(G2777&lt;$E$2+1,G2777,$E$2+$E$2+2-G2777)-A2777+2*$E$2+1,2*$E$2+1),3)))</f>
        <v>Player 27</v>
      </c>
      <c r="D2777" s="3" t="str">
        <f ca="1" t="shared" si="104"/>
        <v>Player 4</v>
      </c>
      <c r="E2777" s="3"/>
      <c r="F2777" s="3"/>
      <c r="G2777">
        <f>1+MOD(A2777+D2747-2,2*$E$2+1)</f>
        <v>12</v>
      </c>
    </row>
    <row r="2778" spans="1:7" ht="12.75">
      <c r="A2778" s="3">
        <v>28</v>
      </c>
      <c r="B2778" s="4">
        <f t="shared" si="106"/>
        <v>13</v>
      </c>
      <c r="C2778" s="4" t="str">
        <f ca="1">IF(G2778=$E$2+1,D2748,INDIRECT(ADDRESS(4+MOD(IF(G2778&lt;$E$2+1,G2778,$E$2+$E$2+2-G2778)-A2778+2*$E$2+1,2*$E$2+1),3)))</f>
        <v>Player 27</v>
      </c>
      <c r="D2778" s="3" t="str">
        <f ca="1" t="shared" si="104"/>
        <v>Player 2</v>
      </c>
      <c r="E2778" s="3"/>
      <c r="F2778" s="3"/>
      <c r="G2778">
        <f>1+MOD(A2778+D2747-2,2*$E$2+1)</f>
        <v>13</v>
      </c>
    </row>
    <row r="2779" spans="1:7" ht="12.75">
      <c r="A2779" s="3">
        <v>29</v>
      </c>
      <c r="B2779" s="4">
        <f t="shared" si="106"/>
        <v>14</v>
      </c>
      <c r="C2779" s="4" t="str">
        <f ca="1">IF(G2779=$E$2+1,D2748,INDIRECT(ADDRESS(4+MOD(IF(G2779&lt;$E$2+1,G2779,$E$2+$E$2+2-G2779)-A2779+2*$E$2+1,2*$E$2+1),3)))</f>
        <v>Player 27</v>
      </c>
      <c r="D2779" s="3" t="str">
        <f ca="1" t="shared" si="104"/>
        <v>Player 41 or Rest</v>
      </c>
      <c r="E2779" s="3"/>
      <c r="F2779" s="3"/>
      <c r="G2779">
        <f>1+MOD(A2779+D2747-2,2*$E$2+1)</f>
        <v>14</v>
      </c>
    </row>
    <row r="2780" spans="1:7" ht="12.75">
      <c r="A2780" s="3">
        <v>30</v>
      </c>
      <c r="B2780" s="4">
        <f t="shared" si="106"/>
        <v>15</v>
      </c>
      <c r="C2780" s="4" t="str">
        <f ca="1">IF(G2780=$E$2+1,D2748,INDIRECT(ADDRESS(4+MOD(IF(G2780&lt;$E$2+1,G2780,$E$2+$E$2+2-G2780)-A2780+2*$E$2+1,2*$E$2+1),3)))</f>
        <v>Player 27</v>
      </c>
      <c r="D2780" s="3" t="str">
        <f ca="1">IF(G2780=$E$2+1,$F$3,INDIRECT(ADDRESS(4+MOD(IF(G2780&lt;$E$2+1,$E$2+$E$2+2-G2780,G2780)-A2780+2*$E$2+1,2*$E$2+1),3)))</f>
        <v>Player 39</v>
      </c>
      <c r="E2780" s="3"/>
      <c r="F2780" s="3"/>
      <c r="G2780">
        <f>1+MOD(A2780+D2747-2,2*$E$2+1)</f>
        <v>15</v>
      </c>
    </row>
    <row r="2781" spans="1:7" ht="12.75">
      <c r="A2781" s="3">
        <v>31</v>
      </c>
      <c r="B2781" s="4">
        <f t="shared" si="106"/>
        <v>16</v>
      </c>
      <c r="C2781" s="4" t="str">
        <f ca="1">IF(G2781=$E$2+1,D2748,INDIRECT(ADDRESS(4+MOD(IF(G2781&lt;$E$2+1,G2781,$E$2+$E$2+2-G2781)-A2781+2*$E$2+1,2*$E$2+1),3)))</f>
        <v>Player 27</v>
      </c>
      <c r="D2781" s="3" t="str">
        <f ca="1">IF(G2781=$E$2+1,$F$3,INDIRECT(ADDRESS(4+MOD(IF(G2781&lt;$E$2+1,$E$2+$E$2+2-G2781,G2781)-A2781+2*$E$2+1,2*$E$2+1),3)))</f>
        <v>Player 37</v>
      </c>
      <c r="E2781" s="3"/>
      <c r="F2781" s="3"/>
      <c r="G2781">
        <f>1+MOD(A2781+D2747-2,2*$E$2+1)</f>
        <v>16</v>
      </c>
    </row>
    <row r="2782" spans="1:7" ht="12.75">
      <c r="A2782" s="3">
        <v>32</v>
      </c>
      <c r="B2782" s="4">
        <f t="shared" si="106"/>
        <v>17</v>
      </c>
      <c r="C2782" s="4" t="str">
        <f ca="1">IF(G2782=$E$2+1,D2748,INDIRECT(ADDRESS(4+MOD(IF(G2782&lt;$E$2+1,G2782,$E$2+$E$2+2-G2782)-A2782+2*$E$2+1,2*$E$2+1),3)))</f>
        <v>Player 27</v>
      </c>
      <c r="D2782" s="3" t="str">
        <f aca="true" ca="1" t="shared" si="107" ref="D2782:D2791">IF(G2782=$E$2+1,$F$3,INDIRECT(ADDRESS(4+MOD(IF(G2782&lt;$E$2+1,$E$2+$E$2+2-G2782,G2782)-A2782+2*$E$2+1,2*$E$2+1),3)))</f>
        <v>Player 35</v>
      </c>
      <c r="E2782" s="3"/>
      <c r="F2782" s="3"/>
      <c r="G2782">
        <f>1+MOD(A2782+D2747-2,2*$E$2+1)</f>
        <v>17</v>
      </c>
    </row>
    <row r="2783" spans="1:7" ht="12.75">
      <c r="A2783" s="3">
        <v>33</v>
      </c>
      <c r="B2783" s="4">
        <f t="shared" si="106"/>
        <v>18</v>
      </c>
      <c r="C2783" s="4" t="str">
        <f ca="1">IF(G2783=$E$2+1,D2748,INDIRECT(ADDRESS(4+MOD(IF(G2783&lt;$E$2+1,G2783,$E$2+$E$2+2-G2783)-A2783+2*$E$2+1,2*$E$2+1),3)))</f>
        <v>Player 27</v>
      </c>
      <c r="D2783" s="3" t="str">
        <f ca="1" t="shared" si="107"/>
        <v>Player 33</v>
      </c>
      <c r="E2783" s="3"/>
      <c r="F2783" s="3"/>
      <c r="G2783">
        <f>1+MOD(A2783+D2747-2,2*$E$2+1)</f>
        <v>18</v>
      </c>
    </row>
    <row r="2784" spans="1:7" ht="12.75">
      <c r="A2784" s="3">
        <v>34</v>
      </c>
      <c r="B2784" s="4">
        <f t="shared" si="106"/>
        <v>19</v>
      </c>
      <c r="C2784" s="4" t="str">
        <f ca="1">IF(G2784=$E$2+1,D2748,INDIRECT(ADDRESS(4+MOD(IF(G2784&lt;$E$2+1,G2784,$E$2+$E$2+2-G2784)-A2784+2*$E$2+1,2*$E$2+1),3)))</f>
        <v>Player 27</v>
      </c>
      <c r="D2784" s="3" t="str">
        <f ca="1" t="shared" si="107"/>
        <v>Player 31</v>
      </c>
      <c r="E2784" s="3"/>
      <c r="F2784" s="3"/>
      <c r="G2784">
        <f>1+MOD(A2784+D2747-2,2*$E$2+1)</f>
        <v>19</v>
      </c>
    </row>
    <row r="2785" spans="1:7" ht="12.75">
      <c r="A2785" s="3">
        <v>35</v>
      </c>
      <c r="B2785" s="4">
        <f t="shared" si="106"/>
        <v>20</v>
      </c>
      <c r="C2785" s="4" t="str">
        <f ca="1">IF(G2785=$E$2+1,D2748,INDIRECT(ADDRESS(4+MOD(IF(G2785&lt;$E$2+1,G2785,$E$2+$E$2+2-G2785)-A2785+2*$E$2+1,2*$E$2+1),3)))</f>
        <v>Player 27</v>
      </c>
      <c r="D2785" s="3" t="str">
        <f ca="1" t="shared" si="107"/>
        <v>Player 29</v>
      </c>
      <c r="E2785" s="3"/>
      <c r="F2785" s="3"/>
      <c r="G2785">
        <f>1+MOD(A2785+D2747-2,2*$E$2+1)</f>
        <v>20</v>
      </c>
    </row>
    <row r="2786" spans="1:7" ht="12.75">
      <c r="A2786" s="3">
        <v>36</v>
      </c>
      <c r="B2786" s="4">
        <f t="shared" si="106"/>
        <v>0</v>
      </c>
      <c r="C2786" s="4" t="str">
        <f ca="1">IF(G2786=$E$2+1,D2748,INDIRECT(ADDRESS(4+MOD(IF(G2786&lt;$E$2+1,G2786,$E$2+$E$2+2-G2786)-A2786+2*$E$2+1,2*$E$2+1),3)))</f>
        <v>Player 27</v>
      </c>
      <c r="D2786" s="3" t="str">
        <f ca="1" t="shared" si="107"/>
        <v>Rest</v>
      </c>
      <c r="E2786" s="3"/>
      <c r="F2786" s="3"/>
      <c r="G2786">
        <f>1+MOD(A2786+D2747-2,2*$E$2+1)</f>
        <v>21</v>
      </c>
    </row>
    <row r="2787" spans="1:7" ht="12.75">
      <c r="A2787" s="3">
        <v>37</v>
      </c>
      <c r="B2787" s="4">
        <f t="shared" si="106"/>
        <v>20</v>
      </c>
      <c r="C2787" s="4" t="str">
        <f ca="1">IF(G2787=$E$2+1,D2748,INDIRECT(ADDRESS(4+MOD(IF(G2787&lt;$E$2+1,G2787,$E$2+$E$2+2-G2787)-A2787+2*$E$2+1,2*$E$2+1),3)))</f>
        <v>Player 25</v>
      </c>
      <c r="D2787" s="3" t="str">
        <f ca="1" t="shared" si="107"/>
        <v>Player 27</v>
      </c>
      <c r="E2787" s="3"/>
      <c r="F2787" s="3"/>
      <c r="G2787">
        <f>1+MOD(A2787+D2747-2,2*$E$2+1)</f>
        <v>22</v>
      </c>
    </row>
    <row r="2788" spans="1:7" ht="12.75">
      <c r="A2788" s="3">
        <v>38</v>
      </c>
      <c r="B2788" s="4">
        <f t="shared" si="106"/>
        <v>19</v>
      </c>
      <c r="C2788" s="4" t="str">
        <f ca="1">IF(G2788=$E$2+1,D2748,INDIRECT(ADDRESS(4+MOD(IF(G2788&lt;$E$2+1,G2788,$E$2+$E$2+2-G2788)-A2788+2*$E$2+1,2*$E$2+1),3)))</f>
        <v>Player 23</v>
      </c>
      <c r="D2788" s="3" t="str">
        <f ca="1" t="shared" si="107"/>
        <v>Player 27</v>
      </c>
      <c r="E2788" s="3"/>
      <c r="F2788" s="3"/>
      <c r="G2788">
        <f>1+MOD(A2788+D2747-2,2*$E$2+1)</f>
        <v>23</v>
      </c>
    </row>
    <row r="2789" spans="1:7" ht="12.75">
      <c r="A2789" s="3">
        <v>39</v>
      </c>
      <c r="B2789" s="4">
        <f t="shared" si="106"/>
        <v>18</v>
      </c>
      <c r="C2789" s="4" t="str">
        <f ca="1">IF(G2789=$E$2+1,D2748,INDIRECT(ADDRESS(4+MOD(IF(G2789&lt;$E$2+1,G2789,$E$2+$E$2+2-G2789)-A2789+2*$E$2+1,2*$E$2+1),3)))</f>
        <v>Player 21</v>
      </c>
      <c r="D2789" s="3" t="str">
        <f ca="1" t="shared" si="107"/>
        <v>Player 27</v>
      </c>
      <c r="E2789" s="3"/>
      <c r="F2789" s="3"/>
      <c r="G2789">
        <f>1+MOD(A2789+D2747-2,2*$E$2+1)</f>
        <v>24</v>
      </c>
    </row>
    <row r="2790" spans="1:7" ht="12.75">
      <c r="A2790" s="3">
        <v>40</v>
      </c>
      <c r="B2790" s="4">
        <f t="shared" si="106"/>
        <v>17</v>
      </c>
      <c r="C2790" s="4" t="str">
        <f ca="1">IF(G2790=$E$2+1,D2748,INDIRECT(ADDRESS(4+MOD(IF(G2790&lt;$E$2+1,G2790,$E$2+$E$2+2-G2790)-A2790+2*$E$2+1,2*$E$2+1),3)))</f>
        <v>Player 19</v>
      </c>
      <c r="D2790" s="3" t="str">
        <f ca="1" t="shared" si="107"/>
        <v>Player 27</v>
      </c>
      <c r="E2790" s="3"/>
      <c r="F2790" s="3"/>
      <c r="G2790">
        <f>1+MOD(A2790+D2747-2,2*$E$2+1)</f>
        <v>25</v>
      </c>
    </row>
    <row r="2791" spans="1:7" ht="12.75">
      <c r="A2791" s="3">
        <v>41</v>
      </c>
      <c r="B2791" s="4">
        <f t="shared" si="106"/>
        <v>16</v>
      </c>
      <c r="C2791" s="4" t="str">
        <f ca="1">IF(G2791=$E$2+1,D2748,INDIRECT(ADDRESS(4+MOD(IF(G2791&lt;$E$2+1,G2791,$E$2+$E$2+2-G2791)-A2791+2*$E$2+1,2*$E$2+1),3)))</f>
        <v>Player 17</v>
      </c>
      <c r="D2791" s="3" t="str">
        <f ca="1" t="shared" si="107"/>
        <v>Player 27</v>
      </c>
      <c r="E2791" s="3"/>
      <c r="F2791" s="3"/>
      <c r="G2791">
        <f>1+MOD(A2791+D2747-2,2*$E$2+1)</f>
        <v>26</v>
      </c>
    </row>
    <row r="2799" spans="1:6" ht="12.75">
      <c r="A2799" t="s">
        <v>45</v>
      </c>
      <c r="C2799" s="1" t="s">
        <v>46</v>
      </c>
      <c r="D2799" s="2">
        <v>28</v>
      </c>
      <c r="F2799"/>
    </row>
    <row r="2800" spans="3:6" ht="12.75">
      <c r="C2800" s="1" t="s">
        <v>47</v>
      </c>
      <c r="D2800" s="2" t="str">
        <f ca="1">INDIRECT(ADDRESS(3+D2799,3))</f>
        <v>Player 28</v>
      </c>
      <c r="F2800"/>
    </row>
    <row r="2801" ht="12.75">
      <c r="F2801"/>
    </row>
    <row r="2802" spans="1:7" ht="12.75">
      <c r="A2802" s="3" t="s">
        <v>59</v>
      </c>
      <c r="B2802" s="13" t="s">
        <v>5</v>
      </c>
      <c r="C2802" s="4" t="s">
        <v>11</v>
      </c>
      <c r="D2802" s="3" t="s">
        <v>10</v>
      </c>
      <c r="E2802" s="5" t="s">
        <v>3</v>
      </c>
      <c r="F2802" s="3" t="s">
        <v>4</v>
      </c>
      <c r="G2802" t="s">
        <v>48</v>
      </c>
    </row>
    <row r="2803" spans="1:7" ht="12.75">
      <c r="A2803" s="16">
        <v>1</v>
      </c>
      <c r="B2803" s="15">
        <f>IF(G2803=$E$2+1,0,IF(G2803&lt;$E$2+1,G2803,$E$2+$E$2+2-G2803))</f>
        <v>14</v>
      </c>
      <c r="C2803" s="15" t="str">
        <f ca="1">IF(G2803=$E$2+1,D2800,INDIRECT(ADDRESS(4+MOD(IF(G2803&lt;$E$2+1,G2803,$E$2+$E$2+2-G2803)-A2803+2*$E$2+1,2*$E$2+1),3)))</f>
        <v>Player 14</v>
      </c>
      <c r="D2803" s="16" t="str">
        <f aca="true" ca="1" t="shared" si="108" ref="D2803:D2831">IF(G2803=$E$2+1,$F$3,INDIRECT(ADDRESS(4+MOD(IF(G2803&lt;$E$2+1,$E$2+$E$2+2-G2803,G2803)-A2803+2*$E$2+1,2*$E$2+1),3)))</f>
        <v>Player 28</v>
      </c>
      <c r="E2803" s="17"/>
      <c r="F2803" s="16"/>
      <c r="G2803">
        <f>1+MOD(A2803+D2799-2,2*$E$2+1)</f>
        <v>28</v>
      </c>
    </row>
    <row r="2804" spans="1:7" ht="12.75">
      <c r="A2804" s="3">
        <v>2</v>
      </c>
      <c r="B2804" s="4">
        <f aca="true" t="shared" si="109" ref="B2804:B2823">IF(G2804=$E$2+1,0,IF(G2804&lt;$E$2+1,G2804,$E$2+$E$2+2-G2804))</f>
        <v>13</v>
      </c>
      <c r="C2804" s="4" t="str">
        <f ca="1">IF(G2804=$E$2+1,D2800,INDIRECT(ADDRESS(4+MOD(IF(G2804&lt;$E$2+1,G2804,$E$2+$E$2+2-G2804)-A2804+2*$E$2+1,2*$E$2+1),3)))</f>
        <v>Player 12</v>
      </c>
      <c r="D2804" s="3" t="str">
        <f ca="1" t="shared" si="108"/>
        <v>Player 28</v>
      </c>
      <c r="E2804" s="5"/>
      <c r="F2804" s="3"/>
      <c r="G2804">
        <f>1+MOD(A2804+D2799-2,2*$E$2+1)</f>
        <v>29</v>
      </c>
    </row>
    <row r="2805" spans="1:7" ht="12.75">
      <c r="A2805" s="3">
        <v>3</v>
      </c>
      <c r="B2805" s="4">
        <f t="shared" si="109"/>
        <v>12</v>
      </c>
      <c r="C2805" s="4" t="str">
        <f ca="1">IF(G2805=$E$2+1,D2800,INDIRECT(ADDRESS(4+MOD(IF(G2805&lt;$E$2+1,G2805,$E$2+$E$2+2-G2805)-A2805+2*$E$2+1,2*$E$2+1),3)))</f>
        <v>Player 10</v>
      </c>
      <c r="D2805" s="3" t="str">
        <f ca="1" t="shared" si="108"/>
        <v>Player 28</v>
      </c>
      <c r="E2805" s="3"/>
      <c r="F2805" s="3"/>
      <c r="G2805">
        <f>1+MOD(A2805+D2799-2,2*$E$2+1)</f>
        <v>30</v>
      </c>
    </row>
    <row r="2806" spans="1:7" ht="12.75">
      <c r="A2806" s="3">
        <v>4</v>
      </c>
      <c r="B2806" s="4">
        <f t="shared" si="109"/>
        <v>11</v>
      </c>
      <c r="C2806" s="4" t="str">
        <f ca="1">IF(G2806=$E$2+1,D2800,INDIRECT(ADDRESS(4+MOD(IF(G2806&lt;$E$2+1,G2806,$E$2+$E$2+2-G2806)-A2806+2*$E$2+1,2*$E$2+1),3)))</f>
        <v>Player 8</v>
      </c>
      <c r="D2806" s="3" t="str">
        <f ca="1" t="shared" si="108"/>
        <v>Player 28</v>
      </c>
      <c r="E2806" s="3"/>
      <c r="F2806" s="3"/>
      <c r="G2806">
        <f>1+MOD(A2806+D2799-2,2*$E$2+1)</f>
        <v>31</v>
      </c>
    </row>
    <row r="2807" spans="1:7" ht="12.75">
      <c r="A2807" s="3">
        <v>5</v>
      </c>
      <c r="B2807" s="4">
        <f t="shared" si="109"/>
        <v>10</v>
      </c>
      <c r="C2807" s="4" t="str">
        <f ca="1">IF(G2807=$E$2+1,D2800,INDIRECT(ADDRESS(4+MOD(IF(G2807&lt;$E$2+1,G2807,$E$2+$E$2+2-G2807)-A2807+2*$E$2+1,2*$E$2+1),3)))</f>
        <v>Player 6</v>
      </c>
      <c r="D2807" s="3" t="str">
        <f ca="1" t="shared" si="108"/>
        <v>Player 28</v>
      </c>
      <c r="E2807" s="3"/>
      <c r="F2807" s="3"/>
      <c r="G2807">
        <f>1+MOD(A2807+D2799-2,2*$E$2+1)</f>
        <v>32</v>
      </c>
    </row>
    <row r="2808" spans="1:7" ht="12.75">
      <c r="A2808" s="3">
        <v>6</v>
      </c>
      <c r="B2808" s="4">
        <f t="shared" si="109"/>
        <v>9</v>
      </c>
      <c r="C2808" s="4" t="str">
        <f ca="1">IF(G2808=$E$2+1,D2800,INDIRECT(ADDRESS(4+MOD(IF(G2808&lt;$E$2+1,G2808,$E$2+$E$2+2-G2808)-A2808+2*$E$2+1,2*$E$2+1),3)))</f>
        <v>Player 4</v>
      </c>
      <c r="D2808" s="3" t="str">
        <f ca="1" t="shared" si="108"/>
        <v>Player 28</v>
      </c>
      <c r="E2808" s="3"/>
      <c r="F2808" s="3"/>
      <c r="G2808">
        <f>1+MOD(A2808+D2799-2,2*$E$2+1)</f>
        <v>33</v>
      </c>
    </row>
    <row r="2809" spans="1:7" ht="12.75">
      <c r="A2809" s="3">
        <v>7</v>
      </c>
      <c r="B2809" s="4">
        <f t="shared" si="109"/>
        <v>8</v>
      </c>
      <c r="C2809" s="4" t="str">
        <f ca="1">IF(G2809=$E$2+1,D2800,INDIRECT(ADDRESS(4+MOD(IF(G2809&lt;$E$2+1,G2809,$E$2+$E$2+2-G2809)-A2809+2*$E$2+1,2*$E$2+1),3)))</f>
        <v>Player 2</v>
      </c>
      <c r="D2809" s="3" t="str">
        <f ca="1" t="shared" si="108"/>
        <v>Player 28</v>
      </c>
      <c r="E2809" s="3"/>
      <c r="F2809" s="3"/>
      <c r="G2809">
        <f>1+MOD(A2809+D2799-2,2*$E$2+1)</f>
        <v>34</v>
      </c>
    </row>
    <row r="2810" spans="1:7" ht="12.75">
      <c r="A2810" s="3">
        <v>8</v>
      </c>
      <c r="B2810" s="4">
        <f t="shared" si="109"/>
        <v>7</v>
      </c>
      <c r="C2810" s="4" t="str">
        <f ca="1">IF(G2810=$E$2+1,D2800,INDIRECT(ADDRESS(4+MOD(IF(G2810&lt;$E$2+1,G2810,$E$2+$E$2+2-G2810)-A2810+2*$E$2+1,2*$E$2+1),3)))</f>
        <v>Player 41 or Rest</v>
      </c>
      <c r="D2810" s="3" t="str">
        <f ca="1" t="shared" si="108"/>
        <v>Player 28</v>
      </c>
      <c r="E2810" s="3"/>
      <c r="F2810" s="3"/>
      <c r="G2810">
        <f>1+MOD(A2810+D2799-2,2*$E$2+1)</f>
        <v>35</v>
      </c>
    </row>
    <row r="2811" spans="1:7" ht="12.75">
      <c r="A2811" s="3">
        <v>9</v>
      </c>
      <c r="B2811" s="4">
        <f t="shared" si="109"/>
        <v>6</v>
      </c>
      <c r="C2811" s="4" t="str">
        <f ca="1">IF(G2811=$E$2+1,D2800,INDIRECT(ADDRESS(4+MOD(IF(G2811&lt;$E$2+1,G2811,$E$2+$E$2+2-G2811)-A2811+2*$E$2+1,2*$E$2+1),3)))</f>
        <v>Player 39</v>
      </c>
      <c r="D2811" s="3" t="str">
        <f ca="1" t="shared" si="108"/>
        <v>Player 28</v>
      </c>
      <c r="E2811" s="3"/>
      <c r="F2811" s="3"/>
      <c r="G2811">
        <f>1+MOD(A2811+D2799-2,2*$E$2+1)</f>
        <v>36</v>
      </c>
    </row>
    <row r="2812" spans="1:7" ht="12.75">
      <c r="A2812" s="3">
        <v>10</v>
      </c>
      <c r="B2812" s="4">
        <f t="shared" si="109"/>
        <v>5</v>
      </c>
      <c r="C2812" s="4" t="str">
        <f ca="1">IF(G2812=$E$2+1,D2800,INDIRECT(ADDRESS(4+MOD(IF(G2812&lt;$E$2+1,G2812,$E$2+$E$2+2-G2812)-A2812+2*$E$2+1,2*$E$2+1),3)))</f>
        <v>Player 37</v>
      </c>
      <c r="D2812" s="3" t="str">
        <f ca="1" t="shared" si="108"/>
        <v>Player 28</v>
      </c>
      <c r="E2812" s="3"/>
      <c r="F2812" s="3"/>
      <c r="G2812">
        <f>1+MOD(A2812+D2799-2,2*$E$2+1)</f>
        <v>37</v>
      </c>
    </row>
    <row r="2813" spans="1:7" ht="12.75">
      <c r="A2813" s="3">
        <v>11</v>
      </c>
      <c r="B2813" s="4">
        <f t="shared" si="109"/>
        <v>4</v>
      </c>
      <c r="C2813" s="4" t="str">
        <f ca="1">IF(G2813=$E$2+1,D2800,INDIRECT(ADDRESS(4+MOD(IF(G2813&lt;$E$2+1,G2813,$E$2+$E$2+2-G2813)-A2813+2*$E$2+1,2*$E$2+1),3)))</f>
        <v>Player 35</v>
      </c>
      <c r="D2813" s="3" t="str">
        <f ca="1" t="shared" si="108"/>
        <v>Player 28</v>
      </c>
      <c r="E2813" s="3"/>
      <c r="F2813" s="3"/>
      <c r="G2813">
        <f>1+MOD(A2813+D2799-2,2*$E$2+1)</f>
        <v>38</v>
      </c>
    </row>
    <row r="2814" spans="1:7" ht="12.75">
      <c r="A2814" s="3">
        <v>12</v>
      </c>
      <c r="B2814" s="4">
        <f t="shared" si="109"/>
        <v>3</v>
      </c>
      <c r="C2814" s="4" t="str">
        <f ca="1">IF(G2814=$E$2+1,D2800,INDIRECT(ADDRESS(4+MOD(IF(G2814&lt;$E$2+1,G2814,$E$2+$E$2+2-G2814)-A2814+2*$E$2+1,2*$E$2+1),3)))</f>
        <v>Player 33</v>
      </c>
      <c r="D2814" s="3" t="str">
        <f ca="1" t="shared" si="108"/>
        <v>Player 28</v>
      </c>
      <c r="E2814" s="3"/>
      <c r="F2814" s="3"/>
      <c r="G2814">
        <f>1+MOD(A2814+D2799-2,2*$E$2+1)</f>
        <v>39</v>
      </c>
    </row>
    <row r="2815" spans="1:7" ht="12.75">
      <c r="A2815" s="3">
        <v>13</v>
      </c>
      <c r="B2815" s="4">
        <f t="shared" si="109"/>
        <v>2</v>
      </c>
      <c r="C2815" s="4" t="str">
        <f ca="1">IF(G2815=$E$2+1,D2800,INDIRECT(ADDRESS(4+MOD(IF(G2815&lt;$E$2+1,G2815,$E$2+$E$2+2-G2815)-A2815+2*$E$2+1,2*$E$2+1),3)))</f>
        <v>Player 31</v>
      </c>
      <c r="D2815" s="3" t="str">
        <f ca="1" t="shared" si="108"/>
        <v>Player 28</v>
      </c>
      <c r="E2815" s="3"/>
      <c r="F2815" s="3"/>
      <c r="G2815">
        <f>1+MOD(A2815+D2799-2,2*$E$2+1)</f>
        <v>40</v>
      </c>
    </row>
    <row r="2816" spans="1:7" ht="12.75">
      <c r="A2816" s="3">
        <v>14</v>
      </c>
      <c r="B2816" s="4">
        <f t="shared" si="109"/>
        <v>1</v>
      </c>
      <c r="C2816" s="4" t="str">
        <f ca="1">IF(G2816=$E$2+1,D2800,INDIRECT(ADDRESS(4+MOD(IF(G2816&lt;$E$2+1,G2816,$E$2+$E$2+2-G2816)-A2816+2*$E$2+1,2*$E$2+1),3)))</f>
        <v>Player 29</v>
      </c>
      <c r="D2816" s="3" t="str">
        <f ca="1" t="shared" si="108"/>
        <v>Player 28</v>
      </c>
      <c r="E2816" s="3"/>
      <c r="F2816" s="3"/>
      <c r="G2816">
        <f>1+MOD(A2816+D2799-2,2*$E$2+1)</f>
        <v>41</v>
      </c>
    </row>
    <row r="2817" spans="1:7" ht="12.75">
      <c r="A2817" s="3">
        <v>15</v>
      </c>
      <c r="B2817" s="4">
        <f t="shared" si="109"/>
        <v>1</v>
      </c>
      <c r="C2817" s="4" t="str">
        <f ca="1">IF(G2817=$E$2+1,D2800,INDIRECT(ADDRESS(4+MOD(IF(G2817&lt;$E$2+1,G2817,$E$2+$E$2+2-G2817)-A2817+2*$E$2+1,2*$E$2+1),3)))</f>
        <v>Player 28</v>
      </c>
      <c r="D2817" s="3" t="str">
        <f ca="1" t="shared" si="108"/>
        <v>Player 27</v>
      </c>
      <c r="E2817" s="3"/>
      <c r="F2817" s="3"/>
      <c r="G2817">
        <f>1+MOD(A2817+D2799-2,2*$E$2+1)</f>
        <v>1</v>
      </c>
    </row>
    <row r="2818" spans="1:7" ht="12.75">
      <c r="A2818" s="3">
        <v>16</v>
      </c>
      <c r="B2818" s="4">
        <f t="shared" si="109"/>
        <v>2</v>
      </c>
      <c r="C2818" s="4" t="str">
        <f ca="1">IF(G2818=$E$2+1,D2800,INDIRECT(ADDRESS(4+MOD(IF(G2818&lt;$E$2+1,G2818,$E$2+$E$2+2-G2818)-A2818+2*$E$2+1,2*$E$2+1),3)))</f>
        <v>Player 28</v>
      </c>
      <c r="D2818" s="3" t="str">
        <f ca="1" t="shared" si="108"/>
        <v>Player 25</v>
      </c>
      <c r="E2818" s="3"/>
      <c r="F2818" s="3"/>
      <c r="G2818">
        <f>1+MOD(A2818+D2799-2,2*$E$2+1)</f>
        <v>2</v>
      </c>
    </row>
    <row r="2819" spans="1:7" ht="12.75">
      <c r="A2819" s="3">
        <v>17</v>
      </c>
      <c r="B2819" s="4">
        <f t="shared" si="109"/>
        <v>3</v>
      </c>
      <c r="C2819" s="4" t="str">
        <f ca="1">IF(G2819=$E$2+1,D2800,INDIRECT(ADDRESS(4+MOD(IF(G2819&lt;$E$2+1,G2819,$E$2+$E$2+2-G2819)-A2819+2*$E$2+1,2*$E$2+1),3)))</f>
        <v>Player 28</v>
      </c>
      <c r="D2819" s="3" t="str">
        <f ca="1" t="shared" si="108"/>
        <v>Player 23</v>
      </c>
      <c r="E2819" s="3"/>
      <c r="F2819" s="3"/>
      <c r="G2819">
        <f>1+MOD(A2819+D2799-2,2*$E$2+1)</f>
        <v>3</v>
      </c>
    </row>
    <row r="2820" spans="1:7" ht="12.75">
      <c r="A2820" s="3">
        <v>18</v>
      </c>
      <c r="B2820" s="4">
        <f t="shared" si="109"/>
        <v>4</v>
      </c>
      <c r="C2820" s="4" t="str">
        <f ca="1">IF(G2820=$E$2+1,D2800,INDIRECT(ADDRESS(4+MOD(IF(G2820&lt;$E$2+1,G2820,$E$2+$E$2+2-G2820)-A2820+2*$E$2+1,2*$E$2+1),3)))</f>
        <v>Player 28</v>
      </c>
      <c r="D2820" s="3" t="str">
        <f ca="1" t="shared" si="108"/>
        <v>Player 21</v>
      </c>
      <c r="E2820" s="3"/>
      <c r="F2820" s="3"/>
      <c r="G2820">
        <f>1+MOD(A2820+D2799-2,2*$E$2+1)</f>
        <v>4</v>
      </c>
    </row>
    <row r="2821" spans="1:7" ht="12.75">
      <c r="A2821" s="3">
        <v>19</v>
      </c>
      <c r="B2821" s="4">
        <f t="shared" si="109"/>
        <v>5</v>
      </c>
      <c r="C2821" s="4" t="str">
        <f ca="1">IF(G2821=$E$2+1,D2800,INDIRECT(ADDRESS(4+MOD(IF(G2821&lt;$E$2+1,G2821,$E$2+$E$2+2-G2821)-A2821+2*$E$2+1,2*$E$2+1),3)))</f>
        <v>Player 28</v>
      </c>
      <c r="D2821" s="3" t="str">
        <f ca="1" t="shared" si="108"/>
        <v>Player 19</v>
      </c>
      <c r="E2821" s="3"/>
      <c r="F2821" s="3"/>
      <c r="G2821">
        <f>1+MOD(A2821+D2799-2,2*$E$2+1)</f>
        <v>5</v>
      </c>
    </row>
    <row r="2822" spans="1:7" ht="12.75">
      <c r="A2822" s="3">
        <v>20</v>
      </c>
      <c r="B2822" s="4">
        <f t="shared" si="109"/>
        <v>6</v>
      </c>
      <c r="C2822" s="4" t="str">
        <f ca="1">IF(G2822=$E$2+1,D2800,INDIRECT(ADDRESS(4+MOD(IF(G2822&lt;$E$2+1,G2822,$E$2+$E$2+2-G2822)-A2822+2*$E$2+1,2*$E$2+1),3)))</f>
        <v>Player 28</v>
      </c>
      <c r="D2822" s="3" t="str">
        <f ca="1" t="shared" si="108"/>
        <v>Player 17</v>
      </c>
      <c r="E2822" s="3"/>
      <c r="F2822" s="3"/>
      <c r="G2822">
        <f>1+MOD(A2822+D2799-2,2*$E$2+1)</f>
        <v>6</v>
      </c>
    </row>
    <row r="2823" spans="1:7" ht="12.75">
      <c r="A2823" s="3">
        <v>21</v>
      </c>
      <c r="B2823" s="4">
        <f t="shared" si="109"/>
        <v>7</v>
      </c>
      <c r="C2823" s="4" t="str">
        <f ca="1">IF(G2823=$E$2+1,D2800,INDIRECT(ADDRESS(4+MOD(IF(G2823&lt;$E$2+1,G2823,$E$2+$E$2+2-G2823)-A2823+2*$E$2+1,2*$E$2+1),3)))</f>
        <v>Player 28</v>
      </c>
      <c r="D2823" s="3" t="str">
        <f ca="1" t="shared" si="108"/>
        <v>Player 15</v>
      </c>
      <c r="E2823" s="3"/>
      <c r="F2823" s="3"/>
      <c r="G2823">
        <f>1+MOD(A2823+D2799-2,2*$E$2+1)</f>
        <v>7</v>
      </c>
    </row>
    <row r="2824" spans="1:7" ht="12.75">
      <c r="A2824" s="3">
        <v>22</v>
      </c>
      <c r="B2824" s="4">
        <f>IF(G2824=$E$2+1,0,IF(G2824&lt;$E$2+1,G2824,$E$2+$E$2+2-G2824))</f>
        <v>8</v>
      </c>
      <c r="C2824" s="4" t="str">
        <f ca="1">IF(G2824=$E$2+1,D2800,INDIRECT(ADDRESS(4+MOD(IF(G2824&lt;$E$2+1,G2824,$E$2+$E$2+2-G2824)-A2824+2*$E$2+1,2*$E$2+1),3)))</f>
        <v>Player 28</v>
      </c>
      <c r="D2824" s="3" t="str">
        <f ca="1" t="shared" si="108"/>
        <v>Player 13</v>
      </c>
      <c r="E2824" s="3"/>
      <c r="F2824" s="3"/>
      <c r="G2824">
        <f>1+MOD(A2824+D2799-2,2*$E$2+1)</f>
        <v>8</v>
      </c>
    </row>
    <row r="2825" spans="1:7" ht="12.75">
      <c r="A2825" s="3">
        <v>23</v>
      </c>
      <c r="B2825" s="4">
        <f>IF(G2825=$E$2+1,0,IF(G2825&lt;$E$2+1,G2825,$E$2+$E$2+2-G2825))</f>
        <v>9</v>
      </c>
      <c r="C2825" s="4" t="str">
        <f ca="1">IF(G2825=$E$2+1,D2800,INDIRECT(ADDRESS(4+MOD(IF(G2825&lt;$E$2+1,G2825,$E$2+$E$2+2-G2825)-A2825+2*$E$2+1,2*$E$2+1),3)))</f>
        <v>Player 28</v>
      </c>
      <c r="D2825" s="3" t="str">
        <f ca="1" t="shared" si="108"/>
        <v>Player 11</v>
      </c>
      <c r="E2825" s="3"/>
      <c r="F2825" s="3"/>
      <c r="G2825">
        <f>1+MOD(A2825+D2799-2,2*$E$2+1)</f>
        <v>9</v>
      </c>
    </row>
    <row r="2826" spans="1:7" ht="12.75">
      <c r="A2826" s="3">
        <v>24</v>
      </c>
      <c r="B2826" s="4">
        <f aca="true" t="shared" si="110" ref="B2826:B2843">IF(G2826=$E$2+1,0,IF(G2826&lt;$E$2+1,G2826,$E$2+$E$2+2-G2826))</f>
        <v>10</v>
      </c>
      <c r="C2826" s="4" t="str">
        <f ca="1">IF(G2826=$E$2+1,D2800,INDIRECT(ADDRESS(4+MOD(IF(G2826&lt;$E$2+1,G2826,$E$2+$E$2+2-G2826)-A2826+2*$E$2+1,2*$E$2+1),3)))</f>
        <v>Player 28</v>
      </c>
      <c r="D2826" s="3" t="str">
        <f ca="1" t="shared" si="108"/>
        <v>Player 9</v>
      </c>
      <c r="E2826" s="3"/>
      <c r="F2826" s="3"/>
      <c r="G2826">
        <f>1+MOD(A2826+D2799-2,2*$E$2+1)</f>
        <v>10</v>
      </c>
    </row>
    <row r="2827" spans="1:7" ht="12.75">
      <c r="A2827" s="3">
        <v>25</v>
      </c>
      <c r="B2827" s="4">
        <f t="shared" si="110"/>
        <v>11</v>
      </c>
      <c r="C2827" s="4" t="str">
        <f ca="1">IF(G2827=$E$2+1,D2800,INDIRECT(ADDRESS(4+MOD(IF(G2827&lt;$E$2+1,G2827,$E$2+$E$2+2-G2827)-A2827+2*$E$2+1,2*$E$2+1),3)))</f>
        <v>Player 28</v>
      </c>
      <c r="D2827" s="3" t="str">
        <f ca="1" t="shared" si="108"/>
        <v>Player 7</v>
      </c>
      <c r="E2827" s="3"/>
      <c r="F2827" s="3"/>
      <c r="G2827">
        <f>1+MOD(A2827+D2799-2,2*$E$2+1)</f>
        <v>11</v>
      </c>
    </row>
    <row r="2828" spans="1:7" ht="12.75">
      <c r="A2828" s="3">
        <v>26</v>
      </c>
      <c r="B2828" s="4">
        <f t="shared" si="110"/>
        <v>12</v>
      </c>
      <c r="C2828" s="4" t="str">
        <f ca="1">IF(G2828=$E$2+1,D2800,INDIRECT(ADDRESS(4+MOD(IF(G2828&lt;$E$2+1,G2828,$E$2+$E$2+2-G2828)-A2828+2*$E$2+1,2*$E$2+1),3)))</f>
        <v>Player 28</v>
      </c>
      <c r="D2828" s="3" t="str">
        <f ca="1" t="shared" si="108"/>
        <v>Player 5</v>
      </c>
      <c r="E2828" s="3"/>
      <c r="F2828" s="3"/>
      <c r="G2828">
        <f>1+MOD(A2828+D2799-2,2*$E$2+1)</f>
        <v>12</v>
      </c>
    </row>
    <row r="2829" spans="1:7" ht="12.75">
      <c r="A2829" s="3">
        <v>27</v>
      </c>
      <c r="B2829" s="4">
        <f t="shared" si="110"/>
        <v>13</v>
      </c>
      <c r="C2829" s="4" t="str">
        <f ca="1">IF(G2829=$E$2+1,D2800,INDIRECT(ADDRESS(4+MOD(IF(G2829&lt;$E$2+1,G2829,$E$2+$E$2+2-G2829)-A2829+2*$E$2+1,2*$E$2+1),3)))</f>
        <v>Player 28</v>
      </c>
      <c r="D2829" s="3" t="str">
        <f ca="1" t="shared" si="108"/>
        <v>Player 3</v>
      </c>
      <c r="E2829" s="3"/>
      <c r="F2829" s="3"/>
      <c r="G2829">
        <f>1+MOD(A2829+D2799-2,2*$E$2+1)</f>
        <v>13</v>
      </c>
    </row>
    <row r="2830" spans="1:7" ht="12.75">
      <c r="A2830" s="3">
        <v>28</v>
      </c>
      <c r="B2830" s="4">
        <f t="shared" si="110"/>
        <v>14</v>
      </c>
      <c r="C2830" s="4" t="str">
        <f ca="1">IF(G2830=$E$2+1,D2800,INDIRECT(ADDRESS(4+MOD(IF(G2830&lt;$E$2+1,G2830,$E$2+$E$2+2-G2830)-A2830+2*$E$2+1,2*$E$2+1),3)))</f>
        <v>Player 28</v>
      </c>
      <c r="D2830" s="3" t="str">
        <f ca="1" t="shared" si="108"/>
        <v>Player 1</v>
      </c>
      <c r="E2830" s="3"/>
      <c r="F2830" s="3"/>
      <c r="G2830">
        <f>1+MOD(A2830+D2799-2,2*$E$2+1)</f>
        <v>14</v>
      </c>
    </row>
    <row r="2831" spans="1:7" ht="12.75">
      <c r="A2831" s="3">
        <v>29</v>
      </c>
      <c r="B2831" s="4">
        <f t="shared" si="110"/>
        <v>15</v>
      </c>
      <c r="C2831" s="4" t="str">
        <f ca="1">IF(G2831=$E$2+1,D2800,INDIRECT(ADDRESS(4+MOD(IF(G2831&lt;$E$2+1,G2831,$E$2+$E$2+2-G2831)-A2831+2*$E$2+1,2*$E$2+1),3)))</f>
        <v>Player 28</v>
      </c>
      <c r="D2831" s="3" t="str">
        <f ca="1" t="shared" si="108"/>
        <v>Player 40</v>
      </c>
      <c r="E2831" s="3"/>
      <c r="F2831" s="3"/>
      <c r="G2831">
        <f>1+MOD(A2831+D2799-2,2*$E$2+1)</f>
        <v>15</v>
      </c>
    </row>
    <row r="2832" spans="1:7" ht="12.75">
      <c r="A2832" s="3">
        <v>30</v>
      </c>
      <c r="B2832" s="4">
        <f t="shared" si="110"/>
        <v>16</v>
      </c>
      <c r="C2832" s="4" t="str">
        <f ca="1">IF(G2832=$E$2+1,D2800,INDIRECT(ADDRESS(4+MOD(IF(G2832&lt;$E$2+1,G2832,$E$2+$E$2+2-G2832)-A2832+2*$E$2+1,2*$E$2+1),3)))</f>
        <v>Player 28</v>
      </c>
      <c r="D2832" s="3" t="str">
        <f ca="1">IF(G2832=$E$2+1,$F$3,INDIRECT(ADDRESS(4+MOD(IF(G2832&lt;$E$2+1,$E$2+$E$2+2-G2832,G2832)-A2832+2*$E$2+1,2*$E$2+1),3)))</f>
        <v>Player 38</v>
      </c>
      <c r="E2832" s="3"/>
      <c r="F2832" s="3"/>
      <c r="G2832">
        <f>1+MOD(A2832+D2799-2,2*$E$2+1)</f>
        <v>16</v>
      </c>
    </row>
    <row r="2833" spans="1:7" ht="12.75">
      <c r="A2833" s="3">
        <v>31</v>
      </c>
      <c r="B2833" s="4">
        <f t="shared" si="110"/>
        <v>17</v>
      </c>
      <c r="C2833" s="4" t="str">
        <f ca="1">IF(G2833=$E$2+1,D2800,INDIRECT(ADDRESS(4+MOD(IF(G2833&lt;$E$2+1,G2833,$E$2+$E$2+2-G2833)-A2833+2*$E$2+1,2*$E$2+1),3)))</f>
        <v>Player 28</v>
      </c>
      <c r="D2833" s="3" t="str">
        <f ca="1">IF(G2833=$E$2+1,$F$3,INDIRECT(ADDRESS(4+MOD(IF(G2833&lt;$E$2+1,$E$2+$E$2+2-G2833,G2833)-A2833+2*$E$2+1,2*$E$2+1),3)))</f>
        <v>Player 36</v>
      </c>
      <c r="E2833" s="3"/>
      <c r="F2833" s="3"/>
      <c r="G2833">
        <f>1+MOD(A2833+D2799-2,2*$E$2+1)</f>
        <v>17</v>
      </c>
    </row>
    <row r="2834" spans="1:7" ht="12.75">
      <c r="A2834" s="3">
        <v>32</v>
      </c>
      <c r="B2834" s="4">
        <f t="shared" si="110"/>
        <v>18</v>
      </c>
      <c r="C2834" s="4" t="str">
        <f ca="1">IF(G2834=$E$2+1,D2800,INDIRECT(ADDRESS(4+MOD(IF(G2834&lt;$E$2+1,G2834,$E$2+$E$2+2-G2834)-A2834+2*$E$2+1,2*$E$2+1),3)))</f>
        <v>Player 28</v>
      </c>
      <c r="D2834" s="3" t="str">
        <f aca="true" ca="1" t="shared" si="111" ref="D2834:D2843">IF(G2834=$E$2+1,$F$3,INDIRECT(ADDRESS(4+MOD(IF(G2834&lt;$E$2+1,$E$2+$E$2+2-G2834,G2834)-A2834+2*$E$2+1,2*$E$2+1),3)))</f>
        <v>Player 34</v>
      </c>
      <c r="E2834" s="3"/>
      <c r="F2834" s="3"/>
      <c r="G2834">
        <f>1+MOD(A2834+D2799-2,2*$E$2+1)</f>
        <v>18</v>
      </c>
    </row>
    <row r="2835" spans="1:7" ht="12.75">
      <c r="A2835" s="3">
        <v>33</v>
      </c>
      <c r="B2835" s="4">
        <f t="shared" si="110"/>
        <v>19</v>
      </c>
      <c r="C2835" s="4" t="str">
        <f ca="1">IF(G2835=$E$2+1,D2800,INDIRECT(ADDRESS(4+MOD(IF(G2835&lt;$E$2+1,G2835,$E$2+$E$2+2-G2835)-A2835+2*$E$2+1,2*$E$2+1),3)))</f>
        <v>Player 28</v>
      </c>
      <c r="D2835" s="3" t="str">
        <f ca="1" t="shared" si="111"/>
        <v>Player 32</v>
      </c>
      <c r="E2835" s="3"/>
      <c r="F2835" s="3"/>
      <c r="G2835">
        <f>1+MOD(A2835+D2799-2,2*$E$2+1)</f>
        <v>19</v>
      </c>
    </row>
    <row r="2836" spans="1:7" ht="12.75">
      <c r="A2836" s="3">
        <v>34</v>
      </c>
      <c r="B2836" s="4">
        <f t="shared" si="110"/>
        <v>20</v>
      </c>
      <c r="C2836" s="4" t="str">
        <f ca="1">IF(G2836=$E$2+1,D2800,INDIRECT(ADDRESS(4+MOD(IF(G2836&lt;$E$2+1,G2836,$E$2+$E$2+2-G2836)-A2836+2*$E$2+1,2*$E$2+1),3)))</f>
        <v>Player 28</v>
      </c>
      <c r="D2836" s="3" t="str">
        <f ca="1" t="shared" si="111"/>
        <v>Player 30</v>
      </c>
      <c r="E2836" s="3"/>
      <c r="F2836" s="3"/>
      <c r="G2836">
        <f>1+MOD(A2836+D2799-2,2*$E$2+1)</f>
        <v>20</v>
      </c>
    </row>
    <row r="2837" spans="1:7" ht="12.75">
      <c r="A2837" s="3">
        <v>35</v>
      </c>
      <c r="B2837" s="4">
        <f t="shared" si="110"/>
        <v>0</v>
      </c>
      <c r="C2837" s="4" t="str">
        <f ca="1">IF(G2837=$E$2+1,D2800,INDIRECT(ADDRESS(4+MOD(IF(G2837&lt;$E$2+1,G2837,$E$2+$E$2+2-G2837)-A2837+2*$E$2+1,2*$E$2+1),3)))</f>
        <v>Player 28</v>
      </c>
      <c r="D2837" s="3" t="str">
        <f ca="1" t="shared" si="111"/>
        <v>Rest</v>
      </c>
      <c r="E2837" s="3"/>
      <c r="F2837" s="3"/>
      <c r="G2837">
        <f>1+MOD(A2837+D2799-2,2*$E$2+1)</f>
        <v>21</v>
      </c>
    </row>
    <row r="2838" spans="1:7" ht="12.75">
      <c r="A2838" s="3">
        <v>36</v>
      </c>
      <c r="B2838" s="4">
        <f t="shared" si="110"/>
        <v>20</v>
      </c>
      <c r="C2838" s="4" t="str">
        <f ca="1">IF(G2838=$E$2+1,D2800,INDIRECT(ADDRESS(4+MOD(IF(G2838&lt;$E$2+1,G2838,$E$2+$E$2+2-G2838)-A2838+2*$E$2+1,2*$E$2+1),3)))</f>
        <v>Player 26</v>
      </c>
      <c r="D2838" s="3" t="str">
        <f ca="1" t="shared" si="111"/>
        <v>Player 28</v>
      </c>
      <c r="E2838" s="3"/>
      <c r="F2838" s="3"/>
      <c r="G2838">
        <f>1+MOD(A2838+D2799-2,2*$E$2+1)</f>
        <v>22</v>
      </c>
    </row>
    <row r="2839" spans="1:7" ht="12.75">
      <c r="A2839" s="3">
        <v>37</v>
      </c>
      <c r="B2839" s="4">
        <f t="shared" si="110"/>
        <v>19</v>
      </c>
      <c r="C2839" s="4" t="str">
        <f ca="1">IF(G2839=$E$2+1,D2800,INDIRECT(ADDRESS(4+MOD(IF(G2839&lt;$E$2+1,G2839,$E$2+$E$2+2-G2839)-A2839+2*$E$2+1,2*$E$2+1),3)))</f>
        <v>Player 24</v>
      </c>
      <c r="D2839" s="3" t="str">
        <f ca="1" t="shared" si="111"/>
        <v>Player 28</v>
      </c>
      <c r="E2839" s="3"/>
      <c r="F2839" s="3"/>
      <c r="G2839">
        <f>1+MOD(A2839+D2799-2,2*$E$2+1)</f>
        <v>23</v>
      </c>
    </row>
    <row r="2840" spans="1:7" ht="12.75">
      <c r="A2840" s="3">
        <v>38</v>
      </c>
      <c r="B2840" s="4">
        <f t="shared" si="110"/>
        <v>18</v>
      </c>
      <c r="C2840" s="4" t="str">
        <f ca="1">IF(G2840=$E$2+1,D2800,INDIRECT(ADDRESS(4+MOD(IF(G2840&lt;$E$2+1,G2840,$E$2+$E$2+2-G2840)-A2840+2*$E$2+1,2*$E$2+1),3)))</f>
        <v>Player 22</v>
      </c>
      <c r="D2840" s="3" t="str">
        <f ca="1" t="shared" si="111"/>
        <v>Player 28</v>
      </c>
      <c r="E2840" s="3"/>
      <c r="F2840" s="3"/>
      <c r="G2840">
        <f>1+MOD(A2840+D2799-2,2*$E$2+1)</f>
        <v>24</v>
      </c>
    </row>
    <row r="2841" spans="1:7" ht="12.75">
      <c r="A2841" s="3">
        <v>39</v>
      </c>
      <c r="B2841" s="4">
        <f t="shared" si="110"/>
        <v>17</v>
      </c>
      <c r="C2841" s="4" t="str">
        <f ca="1">IF(G2841=$E$2+1,D2800,INDIRECT(ADDRESS(4+MOD(IF(G2841&lt;$E$2+1,G2841,$E$2+$E$2+2-G2841)-A2841+2*$E$2+1,2*$E$2+1),3)))</f>
        <v>Player 20</v>
      </c>
      <c r="D2841" s="3" t="str">
        <f ca="1" t="shared" si="111"/>
        <v>Player 28</v>
      </c>
      <c r="E2841" s="3"/>
      <c r="F2841" s="3"/>
      <c r="G2841">
        <f>1+MOD(A2841+D2799-2,2*$E$2+1)</f>
        <v>25</v>
      </c>
    </row>
    <row r="2842" spans="1:7" ht="12.75">
      <c r="A2842" s="3">
        <v>40</v>
      </c>
      <c r="B2842" s="4">
        <f t="shared" si="110"/>
        <v>16</v>
      </c>
      <c r="C2842" s="4" t="str">
        <f ca="1">IF(G2842=$E$2+1,D2800,INDIRECT(ADDRESS(4+MOD(IF(G2842&lt;$E$2+1,G2842,$E$2+$E$2+2-G2842)-A2842+2*$E$2+1,2*$E$2+1),3)))</f>
        <v>Player 18</v>
      </c>
      <c r="D2842" s="3" t="str">
        <f ca="1" t="shared" si="111"/>
        <v>Player 28</v>
      </c>
      <c r="E2842" s="3"/>
      <c r="F2842" s="3"/>
      <c r="G2842">
        <f>1+MOD(A2842+D2799-2,2*$E$2+1)</f>
        <v>26</v>
      </c>
    </row>
    <row r="2843" spans="1:7" ht="12.75">
      <c r="A2843" s="3">
        <v>41</v>
      </c>
      <c r="B2843" s="4">
        <f t="shared" si="110"/>
        <v>15</v>
      </c>
      <c r="C2843" s="4" t="str">
        <f ca="1">IF(G2843=$E$2+1,D2800,INDIRECT(ADDRESS(4+MOD(IF(G2843&lt;$E$2+1,G2843,$E$2+$E$2+2-G2843)-A2843+2*$E$2+1,2*$E$2+1),3)))</f>
        <v>Player 16</v>
      </c>
      <c r="D2843" s="3" t="str">
        <f ca="1" t="shared" si="111"/>
        <v>Player 28</v>
      </c>
      <c r="E2843" s="3"/>
      <c r="F2843" s="3"/>
      <c r="G2843">
        <f>1+MOD(A2843+D2799-2,2*$E$2+1)</f>
        <v>27</v>
      </c>
    </row>
    <row r="2851" spans="1:6" ht="12.75">
      <c r="A2851" t="s">
        <v>45</v>
      </c>
      <c r="C2851" s="1" t="s">
        <v>46</v>
      </c>
      <c r="D2851" s="2">
        <v>29</v>
      </c>
      <c r="F2851"/>
    </row>
    <row r="2852" spans="3:6" ht="12.75">
      <c r="C2852" s="1" t="s">
        <v>47</v>
      </c>
      <c r="D2852" s="2" t="str">
        <f ca="1">INDIRECT(ADDRESS(3+D2851,3))</f>
        <v>Player 29</v>
      </c>
      <c r="F2852"/>
    </row>
    <row r="2853" ht="12.75">
      <c r="F2853"/>
    </row>
    <row r="2854" spans="1:7" ht="12.75">
      <c r="A2854" s="3" t="s">
        <v>59</v>
      </c>
      <c r="B2854" s="13" t="s">
        <v>5</v>
      </c>
      <c r="C2854" s="4" t="s">
        <v>11</v>
      </c>
      <c r="D2854" s="3" t="s">
        <v>10</v>
      </c>
      <c r="E2854" s="5" t="s">
        <v>3</v>
      </c>
      <c r="F2854" s="3" t="s">
        <v>4</v>
      </c>
      <c r="G2854" t="s">
        <v>48</v>
      </c>
    </row>
    <row r="2855" spans="1:7" ht="12.75">
      <c r="A2855" s="16">
        <v>1</v>
      </c>
      <c r="B2855" s="15">
        <f>IF(G2855=$E$2+1,0,IF(G2855&lt;$E$2+1,G2855,$E$2+$E$2+2-G2855))</f>
        <v>13</v>
      </c>
      <c r="C2855" s="15" t="str">
        <f ca="1">IF(G2855=$E$2+1,D2852,INDIRECT(ADDRESS(4+MOD(IF(G2855&lt;$E$2+1,G2855,$E$2+$E$2+2-G2855)-A2855+2*$E$2+1,2*$E$2+1),3)))</f>
        <v>Player 13</v>
      </c>
      <c r="D2855" s="16" t="str">
        <f aca="true" ca="1" t="shared" si="112" ref="D2855:D2883">IF(G2855=$E$2+1,$F$3,INDIRECT(ADDRESS(4+MOD(IF(G2855&lt;$E$2+1,$E$2+$E$2+2-G2855,G2855)-A2855+2*$E$2+1,2*$E$2+1),3)))</f>
        <v>Player 29</v>
      </c>
      <c r="E2855" s="17"/>
      <c r="F2855" s="16"/>
      <c r="G2855">
        <f>1+MOD(A2855+D2851-2,2*$E$2+1)</f>
        <v>29</v>
      </c>
    </row>
    <row r="2856" spans="1:7" ht="12.75">
      <c r="A2856" s="3">
        <v>2</v>
      </c>
      <c r="B2856" s="4">
        <f aca="true" t="shared" si="113" ref="B2856:B2875">IF(G2856=$E$2+1,0,IF(G2856&lt;$E$2+1,G2856,$E$2+$E$2+2-G2856))</f>
        <v>12</v>
      </c>
      <c r="C2856" s="4" t="str">
        <f ca="1">IF(G2856=$E$2+1,D2852,INDIRECT(ADDRESS(4+MOD(IF(G2856&lt;$E$2+1,G2856,$E$2+$E$2+2-G2856)-A2856+2*$E$2+1,2*$E$2+1),3)))</f>
        <v>Player 11</v>
      </c>
      <c r="D2856" s="3" t="str">
        <f ca="1" t="shared" si="112"/>
        <v>Player 29</v>
      </c>
      <c r="E2856" s="5"/>
      <c r="F2856" s="3"/>
      <c r="G2856">
        <f>1+MOD(A2856+D2851-2,2*$E$2+1)</f>
        <v>30</v>
      </c>
    </row>
    <row r="2857" spans="1:7" ht="12.75">
      <c r="A2857" s="3">
        <v>3</v>
      </c>
      <c r="B2857" s="4">
        <f t="shared" si="113"/>
        <v>11</v>
      </c>
      <c r="C2857" s="4" t="str">
        <f ca="1">IF(G2857=$E$2+1,D2852,INDIRECT(ADDRESS(4+MOD(IF(G2857&lt;$E$2+1,G2857,$E$2+$E$2+2-G2857)-A2857+2*$E$2+1,2*$E$2+1),3)))</f>
        <v>Player 9</v>
      </c>
      <c r="D2857" s="3" t="str">
        <f ca="1" t="shared" si="112"/>
        <v>Player 29</v>
      </c>
      <c r="E2857" s="3"/>
      <c r="F2857" s="3"/>
      <c r="G2857">
        <f>1+MOD(A2857+D2851-2,2*$E$2+1)</f>
        <v>31</v>
      </c>
    </row>
    <row r="2858" spans="1:7" ht="12.75">
      <c r="A2858" s="3">
        <v>4</v>
      </c>
      <c r="B2858" s="4">
        <f t="shared" si="113"/>
        <v>10</v>
      </c>
      <c r="C2858" s="4" t="str">
        <f ca="1">IF(G2858=$E$2+1,D2852,INDIRECT(ADDRESS(4+MOD(IF(G2858&lt;$E$2+1,G2858,$E$2+$E$2+2-G2858)-A2858+2*$E$2+1,2*$E$2+1),3)))</f>
        <v>Player 7</v>
      </c>
      <c r="D2858" s="3" t="str">
        <f ca="1" t="shared" si="112"/>
        <v>Player 29</v>
      </c>
      <c r="E2858" s="3"/>
      <c r="F2858" s="3"/>
      <c r="G2858">
        <f>1+MOD(A2858+D2851-2,2*$E$2+1)</f>
        <v>32</v>
      </c>
    </row>
    <row r="2859" spans="1:7" ht="12.75">
      <c r="A2859" s="3">
        <v>5</v>
      </c>
      <c r="B2859" s="4">
        <f t="shared" si="113"/>
        <v>9</v>
      </c>
      <c r="C2859" s="4" t="str">
        <f ca="1">IF(G2859=$E$2+1,D2852,INDIRECT(ADDRESS(4+MOD(IF(G2859&lt;$E$2+1,G2859,$E$2+$E$2+2-G2859)-A2859+2*$E$2+1,2*$E$2+1),3)))</f>
        <v>Player 5</v>
      </c>
      <c r="D2859" s="3" t="str">
        <f ca="1" t="shared" si="112"/>
        <v>Player 29</v>
      </c>
      <c r="E2859" s="3"/>
      <c r="F2859" s="3"/>
      <c r="G2859">
        <f>1+MOD(A2859+D2851-2,2*$E$2+1)</f>
        <v>33</v>
      </c>
    </row>
    <row r="2860" spans="1:7" ht="12.75">
      <c r="A2860" s="3">
        <v>6</v>
      </c>
      <c r="B2860" s="4">
        <f t="shared" si="113"/>
        <v>8</v>
      </c>
      <c r="C2860" s="4" t="str">
        <f ca="1">IF(G2860=$E$2+1,D2852,INDIRECT(ADDRESS(4+MOD(IF(G2860&lt;$E$2+1,G2860,$E$2+$E$2+2-G2860)-A2860+2*$E$2+1,2*$E$2+1),3)))</f>
        <v>Player 3</v>
      </c>
      <c r="D2860" s="3" t="str">
        <f ca="1" t="shared" si="112"/>
        <v>Player 29</v>
      </c>
      <c r="E2860" s="3"/>
      <c r="F2860" s="3"/>
      <c r="G2860">
        <f>1+MOD(A2860+D2851-2,2*$E$2+1)</f>
        <v>34</v>
      </c>
    </row>
    <row r="2861" spans="1:7" ht="12.75">
      <c r="A2861" s="3">
        <v>7</v>
      </c>
      <c r="B2861" s="4">
        <f t="shared" si="113"/>
        <v>7</v>
      </c>
      <c r="C2861" s="4" t="str">
        <f ca="1">IF(G2861=$E$2+1,D2852,INDIRECT(ADDRESS(4+MOD(IF(G2861&lt;$E$2+1,G2861,$E$2+$E$2+2-G2861)-A2861+2*$E$2+1,2*$E$2+1),3)))</f>
        <v>Player 1</v>
      </c>
      <c r="D2861" s="3" t="str">
        <f ca="1" t="shared" si="112"/>
        <v>Player 29</v>
      </c>
      <c r="E2861" s="3"/>
      <c r="F2861" s="3"/>
      <c r="G2861">
        <f>1+MOD(A2861+D2851-2,2*$E$2+1)</f>
        <v>35</v>
      </c>
    </row>
    <row r="2862" spans="1:7" ht="12.75">
      <c r="A2862" s="3">
        <v>8</v>
      </c>
      <c r="B2862" s="4">
        <f t="shared" si="113"/>
        <v>6</v>
      </c>
      <c r="C2862" s="4" t="str">
        <f ca="1">IF(G2862=$E$2+1,D2852,INDIRECT(ADDRESS(4+MOD(IF(G2862&lt;$E$2+1,G2862,$E$2+$E$2+2-G2862)-A2862+2*$E$2+1,2*$E$2+1),3)))</f>
        <v>Player 40</v>
      </c>
      <c r="D2862" s="3" t="str">
        <f ca="1" t="shared" si="112"/>
        <v>Player 29</v>
      </c>
      <c r="E2862" s="3"/>
      <c r="F2862" s="3"/>
      <c r="G2862">
        <f>1+MOD(A2862+D2851-2,2*$E$2+1)</f>
        <v>36</v>
      </c>
    </row>
    <row r="2863" spans="1:7" ht="12.75">
      <c r="A2863" s="3">
        <v>9</v>
      </c>
      <c r="B2863" s="4">
        <f t="shared" si="113"/>
        <v>5</v>
      </c>
      <c r="C2863" s="4" t="str">
        <f ca="1">IF(G2863=$E$2+1,D2852,INDIRECT(ADDRESS(4+MOD(IF(G2863&lt;$E$2+1,G2863,$E$2+$E$2+2-G2863)-A2863+2*$E$2+1,2*$E$2+1),3)))</f>
        <v>Player 38</v>
      </c>
      <c r="D2863" s="3" t="str">
        <f ca="1" t="shared" si="112"/>
        <v>Player 29</v>
      </c>
      <c r="E2863" s="3"/>
      <c r="F2863" s="3"/>
      <c r="G2863">
        <f>1+MOD(A2863+D2851-2,2*$E$2+1)</f>
        <v>37</v>
      </c>
    </row>
    <row r="2864" spans="1:7" ht="12.75">
      <c r="A2864" s="3">
        <v>10</v>
      </c>
      <c r="B2864" s="4">
        <f t="shared" si="113"/>
        <v>4</v>
      </c>
      <c r="C2864" s="4" t="str">
        <f ca="1">IF(G2864=$E$2+1,D2852,INDIRECT(ADDRESS(4+MOD(IF(G2864&lt;$E$2+1,G2864,$E$2+$E$2+2-G2864)-A2864+2*$E$2+1,2*$E$2+1),3)))</f>
        <v>Player 36</v>
      </c>
      <c r="D2864" s="3" t="str">
        <f ca="1" t="shared" si="112"/>
        <v>Player 29</v>
      </c>
      <c r="E2864" s="3"/>
      <c r="F2864" s="3"/>
      <c r="G2864">
        <f>1+MOD(A2864+D2851-2,2*$E$2+1)</f>
        <v>38</v>
      </c>
    </row>
    <row r="2865" spans="1:7" ht="12.75">
      <c r="A2865" s="3">
        <v>11</v>
      </c>
      <c r="B2865" s="4">
        <f t="shared" si="113"/>
        <v>3</v>
      </c>
      <c r="C2865" s="4" t="str">
        <f ca="1">IF(G2865=$E$2+1,D2852,INDIRECT(ADDRESS(4+MOD(IF(G2865&lt;$E$2+1,G2865,$E$2+$E$2+2-G2865)-A2865+2*$E$2+1,2*$E$2+1),3)))</f>
        <v>Player 34</v>
      </c>
      <c r="D2865" s="3" t="str">
        <f ca="1" t="shared" si="112"/>
        <v>Player 29</v>
      </c>
      <c r="E2865" s="3"/>
      <c r="F2865" s="3"/>
      <c r="G2865">
        <f>1+MOD(A2865+D2851-2,2*$E$2+1)</f>
        <v>39</v>
      </c>
    </row>
    <row r="2866" spans="1:7" ht="12.75">
      <c r="A2866" s="3">
        <v>12</v>
      </c>
      <c r="B2866" s="4">
        <f t="shared" si="113"/>
        <v>2</v>
      </c>
      <c r="C2866" s="4" t="str">
        <f ca="1">IF(G2866=$E$2+1,D2852,INDIRECT(ADDRESS(4+MOD(IF(G2866&lt;$E$2+1,G2866,$E$2+$E$2+2-G2866)-A2866+2*$E$2+1,2*$E$2+1),3)))</f>
        <v>Player 32</v>
      </c>
      <c r="D2866" s="3" t="str">
        <f ca="1" t="shared" si="112"/>
        <v>Player 29</v>
      </c>
      <c r="E2866" s="3"/>
      <c r="F2866" s="3"/>
      <c r="G2866">
        <f>1+MOD(A2866+D2851-2,2*$E$2+1)</f>
        <v>40</v>
      </c>
    </row>
    <row r="2867" spans="1:7" ht="12.75">
      <c r="A2867" s="3">
        <v>13</v>
      </c>
      <c r="B2867" s="4">
        <f t="shared" si="113"/>
        <v>1</v>
      </c>
      <c r="C2867" s="4" t="str">
        <f ca="1">IF(G2867=$E$2+1,D2852,INDIRECT(ADDRESS(4+MOD(IF(G2867&lt;$E$2+1,G2867,$E$2+$E$2+2-G2867)-A2867+2*$E$2+1,2*$E$2+1),3)))</f>
        <v>Player 30</v>
      </c>
      <c r="D2867" s="3" t="str">
        <f ca="1" t="shared" si="112"/>
        <v>Player 29</v>
      </c>
      <c r="E2867" s="3"/>
      <c r="F2867" s="3"/>
      <c r="G2867">
        <f>1+MOD(A2867+D2851-2,2*$E$2+1)</f>
        <v>41</v>
      </c>
    </row>
    <row r="2868" spans="1:7" ht="12.75">
      <c r="A2868" s="3">
        <v>14</v>
      </c>
      <c r="B2868" s="4">
        <f t="shared" si="113"/>
        <v>1</v>
      </c>
      <c r="C2868" s="4" t="str">
        <f ca="1">IF(G2868=$E$2+1,D2852,INDIRECT(ADDRESS(4+MOD(IF(G2868&lt;$E$2+1,G2868,$E$2+$E$2+2-G2868)-A2868+2*$E$2+1,2*$E$2+1),3)))</f>
        <v>Player 29</v>
      </c>
      <c r="D2868" s="3" t="str">
        <f ca="1" t="shared" si="112"/>
        <v>Player 28</v>
      </c>
      <c r="E2868" s="3"/>
      <c r="F2868" s="3"/>
      <c r="G2868">
        <f>1+MOD(A2868+D2851-2,2*$E$2+1)</f>
        <v>1</v>
      </c>
    </row>
    <row r="2869" spans="1:7" ht="12.75">
      <c r="A2869" s="3">
        <v>15</v>
      </c>
      <c r="B2869" s="4">
        <f t="shared" si="113"/>
        <v>2</v>
      </c>
      <c r="C2869" s="4" t="str">
        <f ca="1">IF(G2869=$E$2+1,D2852,INDIRECT(ADDRESS(4+MOD(IF(G2869&lt;$E$2+1,G2869,$E$2+$E$2+2-G2869)-A2869+2*$E$2+1,2*$E$2+1),3)))</f>
        <v>Player 29</v>
      </c>
      <c r="D2869" s="3" t="str">
        <f ca="1" t="shared" si="112"/>
        <v>Player 26</v>
      </c>
      <c r="E2869" s="3"/>
      <c r="F2869" s="3"/>
      <c r="G2869">
        <f>1+MOD(A2869+D2851-2,2*$E$2+1)</f>
        <v>2</v>
      </c>
    </row>
    <row r="2870" spans="1:7" ht="12.75">
      <c r="A2870" s="3">
        <v>16</v>
      </c>
      <c r="B2870" s="4">
        <f t="shared" si="113"/>
        <v>3</v>
      </c>
      <c r="C2870" s="4" t="str">
        <f ca="1">IF(G2870=$E$2+1,D2852,INDIRECT(ADDRESS(4+MOD(IF(G2870&lt;$E$2+1,G2870,$E$2+$E$2+2-G2870)-A2870+2*$E$2+1,2*$E$2+1),3)))</f>
        <v>Player 29</v>
      </c>
      <c r="D2870" s="3" t="str">
        <f ca="1" t="shared" si="112"/>
        <v>Player 24</v>
      </c>
      <c r="E2870" s="3"/>
      <c r="F2870" s="3"/>
      <c r="G2870">
        <f>1+MOD(A2870+D2851-2,2*$E$2+1)</f>
        <v>3</v>
      </c>
    </row>
    <row r="2871" spans="1:7" ht="12.75">
      <c r="A2871" s="3">
        <v>17</v>
      </c>
      <c r="B2871" s="4">
        <f t="shared" si="113"/>
        <v>4</v>
      </c>
      <c r="C2871" s="4" t="str">
        <f ca="1">IF(G2871=$E$2+1,D2852,INDIRECT(ADDRESS(4+MOD(IF(G2871&lt;$E$2+1,G2871,$E$2+$E$2+2-G2871)-A2871+2*$E$2+1,2*$E$2+1),3)))</f>
        <v>Player 29</v>
      </c>
      <c r="D2871" s="3" t="str">
        <f ca="1" t="shared" si="112"/>
        <v>Player 22</v>
      </c>
      <c r="E2871" s="3"/>
      <c r="F2871" s="3"/>
      <c r="G2871">
        <f>1+MOD(A2871+D2851-2,2*$E$2+1)</f>
        <v>4</v>
      </c>
    </row>
    <row r="2872" spans="1:7" ht="12.75">
      <c r="A2872" s="3">
        <v>18</v>
      </c>
      <c r="B2872" s="4">
        <f t="shared" si="113"/>
        <v>5</v>
      </c>
      <c r="C2872" s="4" t="str">
        <f ca="1">IF(G2872=$E$2+1,D2852,INDIRECT(ADDRESS(4+MOD(IF(G2872&lt;$E$2+1,G2872,$E$2+$E$2+2-G2872)-A2872+2*$E$2+1,2*$E$2+1),3)))</f>
        <v>Player 29</v>
      </c>
      <c r="D2872" s="3" t="str">
        <f ca="1" t="shared" si="112"/>
        <v>Player 20</v>
      </c>
      <c r="E2872" s="3"/>
      <c r="F2872" s="3"/>
      <c r="G2872">
        <f>1+MOD(A2872+D2851-2,2*$E$2+1)</f>
        <v>5</v>
      </c>
    </row>
    <row r="2873" spans="1:7" ht="12.75">
      <c r="A2873" s="3">
        <v>19</v>
      </c>
      <c r="B2873" s="4">
        <f t="shared" si="113"/>
        <v>6</v>
      </c>
      <c r="C2873" s="4" t="str">
        <f ca="1">IF(G2873=$E$2+1,D2852,INDIRECT(ADDRESS(4+MOD(IF(G2873&lt;$E$2+1,G2873,$E$2+$E$2+2-G2873)-A2873+2*$E$2+1,2*$E$2+1),3)))</f>
        <v>Player 29</v>
      </c>
      <c r="D2873" s="3" t="str">
        <f ca="1" t="shared" si="112"/>
        <v>Player 18</v>
      </c>
      <c r="E2873" s="3"/>
      <c r="F2873" s="3"/>
      <c r="G2873">
        <f>1+MOD(A2873+D2851-2,2*$E$2+1)</f>
        <v>6</v>
      </c>
    </row>
    <row r="2874" spans="1:7" ht="12.75">
      <c r="A2874" s="3">
        <v>20</v>
      </c>
      <c r="B2874" s="4">
        <f t="shared" si="113"/>
        <v>7</v>
      </c>
      <c r="C2874" s="4" t="str">
        <f ca="1">IF(G2874=$E$2+1,D2852,INDIRECT(ADDRESS(4+MOD(IF(G2874&lt;$E$2+1,G2874,$E$2+$E$2+2-G2874)-A2874+2*$E$2+1,2*$E$2+1),3)))</f>
        <v>Player 29</v>
      </c>
      <c r="D2874" s="3" t="str">
        <f ca="1" t="shared" si="112"/>
        <v>Player 16</v>
      </c>
      <c r="E2874" s="3"/>
      <c r="F2874" s="3"/>
      <c r="G2874">
        <f>1+MOD(A2874+D2851-2,2*$E$2+1)</f>
        <v>7</v>
      </c>
    </row>
    <row r="2875" spans="1:7" ht="12.75">
      <c r="A2875" s="3">
        <v>21</v>
      </c>
      <c r="B2875" s="4">
        <f t="shared" si="113"/>
        <v>8</v>
      </c>
      <c r="C2875" s="4" t="str">
        <f ca="1">IF(G2875=$E$2+1,D2852,INDIRECT(ADDRESS(4+MOD(IF(G2875&lt;$E$2+1,G2875,$E$2+$E$2+2-G2875)-A2875+2*$E$2+1,2*$E$2+1),3)))</f>
        <v>Player 29</v>
      </c>
      <c r="D2875" s="3" t="str">
        <f ca="1" t="shared" si="112"/>
        <v>Player 14</v>
      </c>
      <c r="E2875" s="3"/>
      <c r="F2875" s="3"/>
      <c r="G2875">
        <f>1+MOD(A2875+D2851-2,2*$E$2+1)</f>
        <v>8</v>
      </c>
    </row>
    <row r="2876" spans="1:7" ht="12.75">
      <c r="A2876" s="3">
        <v>22</v>
      </c>
      <c r="B2876" s="4">
        <f>IF(G2876=$E$2+1,0,IF(G2876&lt;$E$2+1,G2876,$E$2+$E$2+2-G2876))</f>
        <v>9</v>
      </c>
      <c r="C2876" s="4" t="str">
        <f ca="1">IF(G2876=$E$2+1,D2852,INDIRECT(ADDRESS(4+MOD(IF(G2876&lt;$E$2+1,G2876,$E$2+$E$2+2-G2876)-A2876+2*$E$2+1,2*$E$2+1),3)))</f>
        <v>Player 29</v>
      </c>
      <c r="D2876" s="3" t="str">
        <f ca="1" t="shared" si="112"/>
        <v>Player 12</v>
      </c>
      <c r="E2876" s="3"/>
      <c r="F2876" s="3"/>
      <c r="G2876">
        <f>1+MOD(A2876+D2851-2,2*$E$2+1)</f>
        <v>9</v>
      </c>
    </row>
    <row r="2877" spans="1:7" ht="12.75">
      <c r="A2877" s="3">
        <v>23</v>
      </c>
      <c r="B2877" s="4">
        <f>IF(G2877=$E$2+1,0,IF(G2877&lt;$E$2+1,G2877,$E$2+$E$2+2-G2877))</f>
        <v>10</v>
      </c>
      <c r="C2877" s="4" t="str">
        <f ca="1">IF(G2877=$E$2+1,D2852,INDIRECT(ADDRESS(4+MOD(IF(G2877&lt;$E$2+1,G2877,$E$2+$E$2+2-G2877)-A2877+2*$E$2+1,2*$E$2+1),3)))</f>
        <v>Player 29</v>
      </c>
      <c r="D2877" s="3" t="str">
        <f ca="1" t="shared" si="112"/>
        <v>Player 10</v>
      </c>
      <c r="E2877" s="3"/>
      <c r="F2877" s="3"/>
      <c r="G2877">
        <f>1+MOD(A2877+D2851-2,2*$E$2+1)</f>
        <v>10</v>
      </c>
    </row>
    <row r="2878" spans="1:7" ht="12.75">
      <c r="A2878" s="3">
        <v>24</v>
      </c>
      <c r="B2878" s="4">
        <f aca="true" t="shared" si="114" ref="B2878:B2895">IF(G2878=$E$2+1,0,IF(G2878&lt;$E$2+1,G2878,$E$2+$E$2+2-G2878))</f>
        <v>11</v>
      </c>
      <c r="C2878" s="4" t="str">
        <f ca="1">IF(G2878=$E$2+1,D2852,INDIRECT(ADDRESS(4+MOD(IF(G2878&lt;$E$2+1,G2878,$E$2+$E$2+2-G2878)-A2878+2*$E$2+1,2*$E$2+1),3)))</f>
        <v>Player 29</v>
      </c>
      <c r="D2878" s="3" t="str">
        <f ca="1" t="shared" si="112"/>
        <v>Player 8</v>
      </c>
      <c r="E2878" s="3"/>
      <c r="F2878" s="3"/>
      <c r="G2878">
        <f>1+MOD(A2878+D2851-2,2*$E$2+1)</f>
        <v>11</v>
      </c>
    </row>
    <row r="2879" spans="1:7" ht="12.75">
      <c r="A2879" s="3">
        <v>25</v>
      </c>
      <c r="B2879" s="4">
        <f t="shared" si="114"/>
        <v>12</v>
      </c>
      <c r="C2879" s="4" t="str">
        <f ca="1">IF(G2879=$E$2+1,D2852,INDIRECT(ADDRESS(4+MOD(IF(G2879&lt;$E$2+1,G2879,$E$2+$E$2+2-G2879)-A2879+2*$E$2+1,2*$E$2+1),3)))</f>
        <v>Player 29</v>
      </c>
      <c r="D2879" s="3" t="str">
        <f ca="1" t="shared" si="112"/>
        <v>Player 6</v>
      </c>
      <c r="E2879" s="3"/>
      <c r="F2879" s="3"/>
      <c r="G2879">
        <f>1+MOD(A2879+D2851-2,2*$E$2+1)</f>
        <v>12</v>
      </c>
    </row>
    <row r="2880" spans="1:7" ht="12.75">
      <c r="A2880" s="3">
        <v>26</v>
      </c>
      <c r="B2880" s="4">
        <f t="shared" si="114"/>
        <v>13</v>
      </c>
      <c r="C2880" s="4" t="str">
        <f ca="1">IF(G2880=$E$2+1,D2852,INDIRECT(ADDRESS(4+MOD(IF(G2880&lt;$E$2+1,G2880,$E$2+$E$2+2-G2880)-A2880+2*$E$2+1,2*$E$2+1),3)))</f>
        <v>Player 29</v>
      </c>
      <c r="D2880" s="3" t="str">
        <f ca="1" t="shared" si="112"/>
        <v>Player 4</v>
      </c>
      <c r="E2880" s="3"/>
      <c r="F2880" s="3"/>
      <c r="G2880">
        <f>1+MOD(A2880+D2851-2,2*$E$2+1)</f>
        <v>13</v>
      </c>
    </row>
    <row r="2881" spans="1:7" ht="12.75">
      <c r="A2881" s="3">
        <v>27</v>
      </c>
      <c r="B2881" s="4">
        <f t="shared" si="114"/>
        <v>14</v>
      </c>
      <c r="C2881" s="4" t="str">
        <f ca="1">IF(G2881=$E$2+1,D2852,INDIRECT(ADDRESS(4+MOD(IF(G2881&lt;$E$2+1,G2881,$E$2+$E$2+2-G2881)-A2881+2*$E$2+1,2*$E$2+1),3)))</f>
        <v>Player 29</v>
      </c>
      <c r="D2881" s="3" t="str">
        <f ca="1" t="shared" si="112"/>
        <v>Player 2</v>
      </c>
      <c r="E2881" s="3"/>
      <c r="F2881" s="3"/>
      <c r="G2881">
        <f>1+MOD(A2881+D2851-2,2*$E$2+1)</f>
        <v>14</v>
      </c>
    </row>
    <row r="2882" spans="1:7" ht="12.75">
      <c r="A2882" s="3">
        <v>28</v>
      </c>
      <c r="B2882" s="4">
        <f t="shared" si="114"/>
        <v>15</v>
      </c>
      <c r="C2882" s="4" t="str">
        <f ca="1">IF(G2882=$E$2+1,D2852,INDIRECT(ADDRESS(4+MOD(IF(G2882&lt;$E$2+1,G2882,$E$2+$E$2+2-G2882)-A2882+2*$E$2+1,2*$E$2+1),3)))</f>
        <v>Player 29</v>
      </c>
      <c r="D2882" s="3" t="str">
        <f ca="1" t="shared" si="112"/>
        <v>Player 41 or Rest</v>
      </c>
      <c r="E2882" s="3"/>
      <c r="F2882" s="3"/>
      <c r="G2882">
        <f>1+MOD(A2882+D2851-2,2*$E$2+1)</f>
        <v>15</v>
      </c>
    </row>
    <row r="2883" spans="1:7" ht="12.75">
      <c r="A2883" s="3">
        <v>29</v>
      </c>
      <c r="B2883" s="4">
        <f t="shared" si="114"/>
        <v>16</v>
      </c>
      <c r="C2883" s="4" t="str">
        <f ca="1">IF(G2883=$E$2+1,D2852,INDIRECT(ADDRESS(4+MOD(IF(G2883&lt;$E$2+1,G2883,$E$2+$E$2+2-G2883)-A2883+2*$E$2+1,2*$E$2+1),3)))</f>
        <v>Player 29</v>
      </c>
      <c r="D2883" s="3" t="str">
        <f ca="1" t="shared" si="112"/>
        <v>Player 39</v>
      </c>
      <c r="E2883" s="3"/>
      <c r="F2883" s="3"/>
      <c r="G2883">
        <f>1+MOD(A2883+D2851-2,2*$E$2+1)</f>
        <v>16</v>
      </c>
    </row>
    <row r="2884" spans="1:7" ht="12.75">
      <c r="A2884" s="3">
        <v>30</v>
      </c>
      <c r="B2884" s="4">
        <f t="shared" si="114"/>
        <v>17</v>
      </c>
      <c r="C2884" s="4" t="str">
        <f ca="1">IF(G2884=$E$2+1,D2852,INDIRECT(ADDRESS(4+MOD(IF(G2884&lt;$E$2+1,G2884,$E$2+$E$2+2-G2884)-A2884+2*$E$2+1,2*$E$2+1),3)))</f>
        <v>Player 29</v>
      </c>
      <c r="D2884" s="3" t="str">
        <f ca="1">IF(G2884=$E$2+1,$F$3,INDIRECT(ADDRESS(4+MOD(IF(G2884&lt;$E$2+1,$E$2+$E$2+2-G2884,G2884)-A2884+2*$E$2+1,2*$E$2+1),3)))</f>
        <v>Player 37</v>
      </c>
      <c r="E2884" s="3"/>
      <c r="F2884" s="3"/>
      <c r="G2884">
        <f>1+MOD(A2884+D2851-2,2*$E$2+1)</f>
        <v>17</v>
      </c>
    </row>
    <row r="2885" spans="1:7" ht="12.75">
      <c r="A2885" s="3">
        <v>31</v>
      </c>
      <c r="B2885" s="4">
        <f t="shared" si="114"/>
        <v>18</v>
      </c>
      <c r="C2885" s="4" t="str">
        <f ca="1">IF(G2885=$E$2+1,D2852,INDIRECT(ADDRESS(4+MOD(IF(G2885&lt;$E$2+1,G2885,$E$2+$E$2+2-G2885)-A2885+2*$E$2+1,2*$E$2+1),3)))</f>
        <v>Player 29</v>
      </c>
      <c r="D2885" s="3" t="str">
        <f ca="1">IF(G2885=$E$2+1,$F$3,INDIRECT(ADDRESS(4+MOD(IF(G2885&lt;$E$2+1,$E$2+$E$2+2-G2885,G2885)-A2885+2*$E$2+1,2*$E$2+1),3)))</f>
        <v>Player 35</v>
      </c>
      <c r="E2885" s="3"/>
      <c r="F2885" s="3"/>
      <c r="G2885">
        <f>1+MOD(A2885+D2851-2,2*$E$2+1)</f>
        <v>18</v>
      </c>
    </row>
    <row r="2886" spans="1:7" ht="12.75">
      <c r="A2886" s="3">
        <v>32</v>
      </c>
      <c r="B2886" s="4">
        <f t="shared" si="114"/>
        <v>19</v>
      </c>
      <c r="C2886" s="4" t="str">
        <f ca="1">IF(G2886=$E$2+1,D2852,INDIRECT(ADDRESS(4+MOD(IF(G2886&lt;$E$2+1,G2886,$E$2+$E$2+2-G2886)-A2886+2*$E$2+1,2*$E$2+1),3)))</f>
        <v>Player 29</v>
      </c>
      <c r="D2886" s="3" t="str">
        <f aca="true" ca="1" t="shared" si="115" ref="D2886:D2895">IF(G2886=$E$2+1,$F$3,INDIRECT(ADDRESS(4+MOD(IF(G2886&lt;$E$2+1,$E$2+$E$2+2-G2886,G2886)-A2886+2*$E$2+1,2*$E$2+1),3)))</f>
        <v>Player 33</v>
      </c>
      <c r="E2886" s="3"/>
      <c r="F2886" s="3"/>
      <c r="G2886">
        <f>1+MOD(A2886+D2851-2,2*$E$2+1)</f>
        <v>19</v>
      </c>
    </row>
    <row r="2887" spans="1:7" ht="12.75">
      <c r="A2887" s="3">
        <v>33</v>
      </c>
      <c r="B2887" s="4">
        <f t="shared" si="114"/>
        <v>20</v>
      </c>
      <c r="C2887" s="4" t="str">
        <f ca="1">IF(G2887=$E$2+1,D2852,INDIRECT(ADDRESS(4+MOD(IF(G2887&lt;$E$2+1,G2887,$E$2+$E$2+2-G2887)-A2887+2*$E$2+1,2*$E$2+1),3)))</f>
        <v>Player 29</v>
      </c>
      <c r="D2887" s="3" t="str">
        <f ca="1" t="shared" si="115"/>
        <v>Player 31</v>
      </c>
      <c r="E2887" s="3"/>
      <c r="F2887" s="3"/>
      <c r="G2887">
        <f>1+MOD(A2887+D2851-2,2*$E$2+1)</f>
        <v>20</v>
      </c>
    </row>
    <row r="2888" spans="1:7" ht="12.75">
      <c r="A2888" s="3">
        <v>34</v>
      </c>
      <c r="B2888" s="4">
        <f t="shared" si="114"/>
        <v>0</v>
      </c>
      <c r="C2888" s="4" t="str">
        <f ca="1">IF(G2888=$E$2+1,D2852,INDIRECT(ADDRESS(4+MOD(IF(G2888&lt;$E$2+1,G2888,$E$2+$E$2+2-G2888)-A2888+2*$E$2+1,2*$E$2+1),3)))</f>
        <v>Player 29</v>
      </c>
      <c r="D2888" s="3" t="str">
        <f ca="1" t="shared" si="115"/>
        <v>Rest</v>
      </c>
      <c r="E2888" s="3"/>
      <c r="F2888" s="3"/>
      <c r="G2888">
        <f>1+MOD(A2888+D2851-2,2*$E$2+1)</f>
        <v>21</v>
      </c>
    </row>
    <row r="2889" spans="1:7" ht="12.75">
      <c r="A2889" s="3">
        <v>35</v>
      </c>
      <c r="B2889" s="4">
        <f t="shared" si="114"/>
        <v>20</v>
      </c>
      <c r="C2889" s="4" t="str">
        <f ca="1">IF(G2889=$E$2+1,D2852,INDIRECT(ADDRESS(4+MOD(IF(G2889&lt;$E$2+1,G2889,$E$2+$E$2+2-G2889)-A2889+2*$E$2+1,2*$E$2+1),3)))</f>
        <v>Player 27</v>
      </c>
      <c r="D2889" s="3" t="str">
        <f ca="1" t="shared" si="115"/>
        <v>Player 29</v>
      </c>
      <c r="E2889" s="3"/>
      <c r="F2889" s="3"/>
      <c r="G2889">
        <f>1+MOD(A2889+D2851-2,2*$E$2+1)</f>
        <v>22</v>
      </c>
    </row>
    <row r="2890" spans="1:7" ht="12.75">
      <c r="A2890" s="3">
        <v>36</v>
      </c>
      <c r="B2890" s="4">
        <f t="shared" si="114"/>
        <v>19</v>
      </c>
      <c r="C2890" s="4" t="str">
        <f ca="1">IF(G2890=$E$2+1,D2852,INDIRECT(ADDRESS(4+MOD(IF(G2890&lt;$E$2+1,G2890,$E$2+$E$2+2-G2890)-A2890+2*$E$2+1,2*$E$2+1),3)))</f>
        <v>Player 25</v>
      </c>
      <c r="D2890" s="3" t="str">
        <f ca="1" t="shared" si="115"/>
        <v>Player 29</v>
      </c>
      <c r="E2890" s="3"/>
      <c r="F2890" s="3"/>
      <c r="G2890">
        <f>1+MOD(A2890+D2851-2,2*$E$2+1)</f>
        <v>23</v>
      </c>
    </row>
    <row r="2891" spans="1:7" ht="12.75">
      <c r="A2891" s="3">
        <v>37</v>
      </c>
      <c r="B2891" s="4">
        <f t="shared" si="114"/>
        <v>18</v>
      </c>
      <c r="C2891" s="4" t="str">
        <f ca="1">IF(G2891=$E$2+1,D2852,INDIRECT(ADDRESS(4+MOD(IF(G2891&lt;$E$2+1,G2891,$E$2+$E$2+2-G2891)-A2891+2*$E$2+1,2*$E$2+1),3)))</f>
        <v>Player 23</v>
      </c>
      <c r="D2891" s="3" t="str">
        <f ca="1" t="shared" si="115"/>
        <v>Player 29</v>
      </c>
      <c r="E2891" s="3"/>
      <c r="F2891" s="3"/>
      <c r="G2891">
        <f>1+MOD(A2891+D2851-2,2*$E$2+1)</f>
        <v>24</v>
      </c>
    </row>
    <row r="2892" spans="1:7" ht="12.75">
      <c r="A2892" s="3">
        <v>38</v>
      </c>
      <c r="B2892" s="4">
        <f t="shared" si="114"/>
        <v>17</v>
      </c>
      <c r="C2892" s="4" t="str">
        <f ca="1">IF(G2892=$E$2+1,D2852,INDIRECT(ADDRESS(4+MOD(IF(G2892&lt;$E$2+1,G2892,$E$2+$E$2+2-G2892)-A2892+2*$E$2+1,2*$E$2+1),3)))</f>
        <v>Player 21</v>
      </c>
      <c r="D2892" s="3" t="str">
        <f ca="1" t="shared" si="115"/>
        <v>Player 29</v>
      </c>
      <c r="E2892" s="3"/>
      <c r="F2892" s="3"/>
      <c r="G2892">
        <f>1+MOD(A2892+D2851-2,2*$E$2+1)</f>
        <v>25</v>
      </c>
    </row>
    <row r="2893" spans="1:7" ht="12.75">
      <c r="A2893" s="3">
        <v>39</v>
      </c>
      <c r="B2893" s="4">
        <f t="shared" si="114"/>
        <v>16</v>
      </c>
      <c r="C2893" s="4" t="str">
        <f ca="1">IF(G2893=$E$2+1,D2852,INDIRECT(ADDRESS(4+MOD(IF(G2893&lt;$E$2+1,G2893,$E$2+$E$2+2-G2893)-A2893+2*$E$2+1,2*$E$2+1),3)))</f>
        <v>Player 19</v>
      </c>
      <c r="D2893" s="3" t="str">
        <f ca="1" t="shared" si="115"/>
        <v>Player 29</v>
      </c>
      <c r="E2893" s="3"/>
      <c r="F2893" s="3"/>
      <c r="G2893">
        <f>1+MOD(A2893+D2851-2,2*$E$2+1)</f>
        <v>26</v>
      </c>
    </row>
    <row r="2894" spans="1:7" ht="12.75">
      <c r="A2894" s="3">
        <v>40</v>
      </c>
      <c r="B2894" s="4">
        <f t="shared" si="114"/>
        <v>15</v>
      </c>
      <c r="C2894" s="4" t="str">
        <f ca="1">IF(G2894=$E$2+1,D2852,INDIRECT(ADDRESS(4+MOD(IF(G2894&lt;$E$2+1,G2894,$E$2+$E$2+2-G2894)-A2894+2*$E$2+1,2*$E$2+1),3)))</f>
        <v>Player 17</v>
      </c>
      <c r="D2894" s="3" t="str">
        <f ca="1" t="shared" si="115"/>
        <v>Player 29</v>
      </c>
      <c r="E2894" s="3"/>
      <c r="F2894" s="3"/>
      <c r="G2894">
        <f>1+MOD(A2894+D2851-2,2*$E$2+1)</f>
        <v>27</v>
      </c>
    </row>
    <row r="2895" spans="1:7" ht="12.75">
      <c r="A2895" s="3">
        <v>41</v>
      </c>
      <c r="B2895" s="4">
        <f t="shared" si="114"/>
        <v>14</v>
      </c>
      <c r="C2895" s="4" t="str">
        <f ca="1">IF(G2895=$E$2+1,D2852,INDIRECT(ADDRESS(4+MOD(IF(G2895&lt;$E$2+1,G2895,$E$2+$E$2+2-G2895)-A2895+2*$E$2+1,2*$E$2+1),3)))</f>
        <v>Player 15</v>
      </c>
      <c r="D2895" s="3" t="str">
        <f ca="1" t="shared" si="115"/>
        <v>Player 29</v>
      </c>
      <c r="E2895" s="3"/>
      <c r="F2895" s="3"/>
      <c r="G2895">
        <f>1+MOD(A2895+D2851-2,2*$E$2+1)</f>
        <v>28</v>
      </c>
    </row>
    <row r="2903" spans="1:6" ht="12.75">
      <c r="A2903" t="s">
        <v>45</v>
      </c>
      <c r="C2903" s="1" t="s">
        <v>46</v>
      </c>
      <c r="D2903" s="2">
        <v>30</v>
      </c>
      <c r="F2903"/>
    </row>
    <row r="2904" spans="3:6" ht="12.75">
      <c r="C2904" s="1" t="s">
        <v>47</v>
      </c>
      <c r="D2904" s="2" t="str">
        <f ca="1">INDIRECT(ADDRESS(3+D2903,3))</f>
        <v>Player 30</v>
      </c>
      <c r="F2904"/>
    </row>
    <row r="2905" ht="12.75">
      <c r="F2905"/>
    </row>
    <row r="2906" spans="1:7" ht="12.75">
      <c r="A2906" s="3" t="s">
        <v>59</v>
      </c>
      <c r="B2906" s="13" t="s">
        <v>5</v>
      </c>
      <c r="C2906" s="4" t="s">
        <v>11</v>
      </c>
      <c r="D2906" s="3" t="s">
        <v>10</v>
      </c>
      <c r="E2906" s="5" t="s">
        <v>3</v>
      </c>
      <c r="F2906" s="3" t="s">
        <v>4</v>
      </c>
      <c r="G2906" t="s">
        <v>48</v>
      </c>
    </row>
    <row r="2907" spans="1:7" ht="12.75">
      <c r="A2907" s="16">
        <v>1</v>
      </c>
      <c r="B2907" s="15">
        <f>IF(G2907=$E$2+1,0,IF(G2907&lt;$E$2+1,G2907,$E$2+$E$2+2-G2907))</f>
        <v>12</v>
      </c>
      <c r="C2907" s="15" t="str">
        <f ca="1">IF(G2907=$E$2+1,D2904,INDIRECT(ADDRESS(4+MOD(IF(G2907&lt;$E$2+1,G2907,$E$2+$E$2+2-G2907)-A2907+2*$E$2+1,2*$E$2+1),3)))</f>
        <v>Player 12</v>
      </c>
      <c r="D2907" s="16" t="str">
        <f aca="true" ca="1" t="shared" si="116" ref="D2907:D2935">IF(G2907=$E$2+1,$F$3,INDIRECT(ADDRESS(4+MOD(IF(G2907&lt;$E$2+1,$E$2+$E$2+2-G2907,G2907)-A2907+2*$E$2+1,2*$E$2+1),3)))</f>
        <v>Player 30</v>
      </c>
      <c r="E2907" s="17"/>
      <c r="F2907" s="16"/>
      <c r="G2907">
        <f>1+MOD(A2907+D2903-2,2*$E$2+1)</f>
        <v>30</v>
      </c>
    </row>
    <row r="2908" spans="1:7" ht="12.75">
      <c r="A2908" s="3">
        <v>2</v>
      </c>
      <c r="B2908" s="4">
        <f aca="true" t="shared" si="117" ref="B2908:B2927">IF(G2908=$E$2+1,0,IF(G2908&lt;$E$2+1,G2908,$E$2+$E$2+2-G2908))</f>
        <v>11</v>
      </c>
      <c r="C2908" s="4" t="str">
        <f ca="1">IF(G2908=$E$2+1,D2904,INDIRECT(ADDRESS(4+MOD(IF(G2908&lt;$E$2+1,G2908,$E$2+$E$2+2-G2908)-A2908+2*$E$2+1,2*$E$2+1),3)))</f>
        <v>Player 10</v>
      </c>
      <c r="D2908" s="3" t="str">
        <f ca="1" t="shared" si="116"/>
        <v>Player 30</v>
      </c>
      <c r="E2908" s="5"/>
      <c r="F2908" s="3"/>
      <c r="G2908">
        <f>1+MOD(A2908+D2903-2,2*$E$2+1)</f>
        <v>31</v>
      </c>
    </row>
    <row r="2909" spans="1:7" ht="12.75">
      <c r="A2909" s="3">
        <v>3</v>
      </c>
      <c r="B2909" s="4">
        <f t="shared" si="117"/>
        <v>10</v>
      </c>
      <c r="C2909" s="4" t="str">
        <f ca="1">IF(G2909=$E$2+1,D2904,INDIRECT(ADDRESS(4+MOD(IF(G2909&lt;$E$2+1,G2909,$E$2+$E$2+2-G2909)-A2909+2*$E$2+1,2*$E$2+1),3)))</f>
        <v>Player 8</v>
      </c>
      <c r="D2909" s="3" t="str">
        <f ca="1" t="shared" si="116"/>
        <v>Player 30</v>
      </c>
      <c r="E2909" s="3"/>
      <c r="F2909" s="3"/>
      <c r="G2909">
        <f>1+MOD(A2909+D2903-2,2*$E$2+1)</f>
        <v>32</v>
      </c>
    </row>
    <row r="2910" spans="1:7" ht="12.75">
      <c r="A2910" s="3">
        <v>4</v>
      </c>
      <c r="B2910" s="4">
        <f t="shared" si="117"/>
        <v>9</v>
      </c>
      <c r="C2910" s="4" t="str">
        <f ca="1">IF(G2910=$E$2+1,D2904,INDIRECT(ADDRESS(4+MOD(IF(G2910&lt;$E$2+1,G2910,$E$2+$E$2+2-G2910)-A2910+2*$E$2+1,2*$E$2+1),3)))</f>
        <v>Player 6</v>
      </c>
      <c r="D2910" s="3" t="str">
        <f ca="1" t="shared" si="116"/>
        <v>Player 30</v>
      </c>
      <c r="E2910" s="3"/>
      <c r="F2910" s="3"/>
      <c r="G2910">
        <f>1+MOD(A2910+D2903-2,2*$E$2+1)</f>
        <v>33</v>
      </c>
    </row>
    <row r="2911" spans="1:7" ht="12.75">
      <c r="A2911" s="3">
        <v>5</v>
      </c>
      <c r="B2911" s="4">
        <f t="shared" si="117"/>
        <v>8</v>
      </c>
      <c r="C2911" s="4" t="str">
        <f ca="1">IF(G2911=$E$2+1,D2904,INDIRECT(ADDRESS(4+MOD(IF(G2911&lt;$E$2+1,G2911,$E$2+$E$2+2-G2911)-A2911+2*$E$2+1,2*$E$2+1),3)))</f>
        <v>Player 4</v>
      </c>
      <c r="D2911" s="3" t="str">
        <f ca="1" t="shared" si="116"/>
        <v>Player 30</v>
      </c>
      <c r="E2911" s="3"/>
      <c r="F2911" s="3"/>
      <c r="G2911">
        <f>1+MOD(A2911+D2903-2,2*$E$2+1)</f>
        <v>34</v>
      </c>
    </row>
    <row r="2912" spans="1:7" ht="12.75">
      <c r="A2912" s="3">
        <v>6</v>
      </c>
      <c r="B2912" s="4">
        <f t="shared" si="117"/>
        <v>7</v>
      </c>
      <c r="C2912" s="4" t="str">
        <f ca="1">IF(G2912=$E$2+1,D2904,INDIRECT(ADDRESS(4+MOD(IF(G2912&lt;$E$2+1,G2912,$E$2+$E$2+2-G2912)-A2912+2*$E$2+1,2*$E$2+1),3)))</f>
        <v>Player 2</v>
      </c>
      <c r="D2912" s="3" t="str">
        <f ca="1" t="shared" si="116"/>
        <v>Player 30</v>
      </c>
      <c r="E2912" s="3"/>
      <c r="F2912" s="3"/>
      <c r="G2912">
        <f>1+MOD(A2912+D2903-2,2*$E$2+1)</f>
        <v>35</v>
      </c>
    </row>
    <row r="2913" spans="1:7" ht="12.75">
      <c r="A2913" s="3">
        <v>7</v>
      </c>
      <c r="B2913" s="4">
        <f t="shared" si="117"/>
        <v>6</v>
      </c>
      <c r="C2913" s="4" t="str">
        <f ca="1">IF(G2913=$E$2+1,D2904,INDIRECT(ADDRESS(4+MOD(IF(G2913&lt;$E$2+1,G2913,$E$2+$E$2+2-G2913)-A2913+2*$E$2+1,2*$E$2+1),3)))</f>
        <v>Player 41 or Rest</v>
      </c>
      <c r="D2913" s="3" t="str">
        <f ca="1" t="shared" si="116"/>
        <v>Player 30</v>
      </c>
      <c r="E2913" s="3"/>
      <c r="F2913" s="3"/>
      <c r="G2913">
        <f>1+MOD(A2913+D2903-2,2*$E$2+1)</f>
        <v>36</v>
      </c>
    </row>
    <row r="2914" spans="1:7" ht="12.75">
      <c r="A2914" s="3">
        <v>8</v>
      </c>
      <c r="B2914" s="4">
        <f t="shared" si="117"/>
        <v>5</v>
      </c>
      <c r="C2914" s="4" t="str">
        <f ca="1">IF(G2914=$E$2+1,D2904,INDIRECT(ADDRESS(4+MOD(IF(G2914&lt;$E$2+1,G2914,$E$2+$E$2+2-G2914)-A2914+2*$E$2+1,2*$E$2+1),3)))</f>
        <v>Player 39</v>
      </c>
      <c r="D2914" s="3" t="str">
        <f ca="1" t="shared" si="116"/>
        <v>Player 30</v>
      </c>
      <c r="E2914" s="3"/>
      <c r="F2914" s="3"/>
      <c r="G2914">
        <f>1+MOD(A2914+D2903-2,2*$E$2+1)</f>
        <v>37</v>
      </c>
    </row>
    <row r="2915" spans="1:7" ht="12.75">
      <c r="A2915" s="3">
        <v>9</v>
      </c>
      <c r="B2915" s="4">
        <f t="shared" si="117"/>
        <v>4</v>
      </c>
      <c r="C2915" s="4" t="str">
        <f ca="1">IF(G2915=$E$2+1,D2904,INDIRECT(ADDRESS(4+MOD(IF(G2915&lt;$E$2+1,G2915,$E$2+$E$2+2-G2915)-A2915+2*$E$2+1,2*$E$2+1),3)))</f>
        <v>Player 37</v>
      </c>
      <c r="D2915" s="3" t="str">
        <f ca="1" t="shared" si="116"/>
        <v>Player 30</v>
      </c>
      <c r="E2915" s="3"/>
      <c r="F2915" s="3"/>
      <c r="G2915">
        <f>1+MOD(A2915+D2903-2,2*$E$2+1)</f>
        <v>38</v>
      </c>
    </row>
    <row r="2916" spans="1:7" ht="12.75">
      <c r="A2916" s="3">
        <v>10</v>
      </c>
      <c r="B2916" s="4">
        <f t="shared" si="117"/>
        <v>3</v>
      </c>
      <c r="C2916" s="4" t="str">
        <f ca="1">IF(G2916=$E$2+1,D2904,INDIRECT(ADDRESS(4+MOD(IF(G2916&lt;$E$2+1,G2916,$E$2+$E$2+2-G2916)-A2916+2*$E$2+1,2*$E$2+1),3)))</f>
        <v>Player 35</v>
      </c>
      <c r="D2916" s="3" t="str">
        <f ca="1" t="shared" si="116"/>
        <v>Player 30</v>
      </c>
      <c r="E2916" s="3"/>
      <c r="F2916" s="3"/>
      <c r="G2916">
        <f>1+MOD(A2916+D2903-2,2*$E$2+1)</f>
        <v>39</v>
      </c>
    </row>
    <row r="2917" spans="1:7" ht="12.75">
      <c r="A2917" s="3">
        <v>11</v>
      </c>
      <c r="B2917" s="4">
        <f t="shared" si="117"/>
        <v>2</v>
      </c>
      <c r="C2917" s="4" t="str">
        <f ca="1">IF(G2917=$E$2+1,D2904,INDIRECT(ADDRESS(4+MOD(IF(G2917&lt;$E$2+1,G2917,$E$2+$E$2+2-G2917)-A2917+2*$E$2+1,2*$E$2+1),3)))</f>
        <v>Player 33</v>
      </c>
      <c r="D2917" s="3" t="str">
        <f ca="1" t="shared" si="116"/>
        <v>Player 30</v>
      </c>
      <c r="E2917" s="3"/>
      <c r="F2917" s="3"/>
      <c r="G2917">
        <f>1+MOD(A2917+D2903-2,2*$E$2+1)</f>
        <v>40</v>
      </c>
    </row>
    <row r="2918" spans="1:7" ht="12.75">
      <c r="A2918" s="3">
        <v>12</v>
      </c>
      <c r="B2918" s="4">
        <f t="shared" si="117"/>
        <v>1</v>
      </c>
      <c r="C2918" s="4" t="str">
        <f ca="1">IF(G2918=$E$2+1,D2904,INDIRECT(ADDRESS(4+MOD(IF(G2918&lt;$E$2+1,G2918,$E$2+$E$2+2-G2918)-A2918+2*$E$2+1,2*$E$2+1),3)))</f>
        <v>Player 31</v>
      </c>
      <c r="D2918" s="3" t="str">
        <f ca="1" t="shared" si="116"/>
        <v>Player 30</v>
      </c>
      <c r="E2918" s="3"/>
      <c r="F2918" s="3"/>
      <c r="G2918">
        <f>1+MOD(A2918+D2903-2,2*$E$2+1)</f>
        <v>41</v>
      </c>
    </row>
    <row r="2919" spans="1:7" ht="12.75">
      <c r="A2919" s="3">
        <v>13</v>
      </c>
      <c r="B2919" s="4">
        <f t="shared" si="117"/>
        <v>1</v>
      </c>
      <c r="C2919" s="4" t="str">
        <f ca="1">IF(G2919=$E$2+1,D2904,INDIRECT(ADDRESS(4+MOD(IF(G2919&lt;$E$2+1,G2919,$E$2+$E$2+2-G2919)-A2919+2*$E$2+1,2*$E$2+1),3)))</f>
        <v>Player 30</v>
      </c>
      <c r="D2919" s="3" t="str">
        <f ca="1" t="shared" si="116"/>
        <v>Player 29</v>
      </c>
      <c r="E2919" s="3"/>
      <c r="F2919" s="3"/>
      <c r="G2919">
        <f>1+MOD(A2919+D2903-2,2*$E$2+1)</f>
        <v>1</v>
      </c>
    </row>
    <row r="2920" spans="1:7" ht="12.75">
      <c r="A2920" s="3">
        <v>14</v>
      </c>
      <c r="B2920" s="4">
        <f t="shared" si="117"/>
        <v>2</v>
      </c>
      <c r="C2920" s="4" t="str">
        <f ca="1">IF(G2920=$E$2+1,D2904,INDIRECT(ADDRESS(4+MOD(IF(G2920&lt;$E$2+1,G2920,$E$2+$E$2+2-G2920)-A2920+2*$E$2+1,2*$E$2+1),3)))</f>
        <v>Player 30</v>
      </c>
      <c r="D2920" s="3" t="str">
        <f ca="1" t="shared" si="116"/>
        <v>Player 27</v>
      </c>
      <c r="E2920" s="3"/>
      <c r="F2920" s="3"/>
      <c r="G2920">
        <f>1+MOD(A2920+D2903-2,2*$E$2+1)</f>
        <v>2</v>
      </c>
    </row>
    <row r="2921" spans="1:7" ht="12.75">
      <c r="A2921" s="3">
        <v>15</v>
      </c>
      <c r="B2921" s="4">
        <f t="shared" si="117"/>
        <v>3</v>
      </c>
      <c r="C2921" s="4" t="str">
        <f ca="1">IF(G2921=$E$2+1,D2904,INDIRECT(ADDRESS(4+MOD(IF(G2921&lt;$E$2+1,G2921,$E$2+$E$2+2-G2921)-A2921+2*$E$2+1,2*$E$2+1),3)))</f>
        <v>Player 30</v>
      </c>
      <c r="D2921" s="3" t="str">
        <f ca="1" t="shared" si="116"/>
        <v>Player 25</v>
      </c>
      <c r="E2921" s="3"/>
      <c r="F2921" s="3"/>
      <c r="G2921">
        <f>1+MOD(A2921+D2903-2,2*$E$2+1)</f>
        <v>3</v>
      </c>
    </row>
    <row r="2922" spans="1:7" ht="12.75">
      <c r="A2922" s="3">
        <v>16</v>
      </c>
      <c r="B2922" s="4">
        <f t="shared" si="117"/>
        <v>4</v>
      </c>
      <c r="C2922" s="4" t="str">
        <f ca="1">IF(G2922=$E$2+1,D2904,INDIRECT(ADDRESS(4+MOD(IF(G2922&lt;$E$2+1,G2922,$E$2+$E$2+2-G2922)-A2922+2*$E$2+1,2*$E$2+1),3)))</f>
        <v>Player 30</v>
      </c>
      <c r="D2922" s="3" t="str">
        <f ca="1" t="shared" si="116"/>
        <v>Player 23</v>
      </c>
      <c r="E2922" s="3"/>
      <c r="F2922" s="3"/>
      <c r="G2922">
        <f>1+MOD(A2922+D2903-2,2*$E$2+1)</f>
        <v>4</v>
      </c>
    </row>
    <row r="2923" spans="1:7" ht="12.75">
      <c r="A2923" s="3">
        <v>17</v>
      </c>
      <c r="B2923" s="4">
        <f t="shared" si="117"/>
        <v>5</v>
      </c>
      <c r="C2923" s="4" t="str">
        <f ca="1">IF(G2923=$E$2+1,D2904,INDIRECT(ADDRESS(4+MOD(IF(G2923&lt;$E$2+1,G2923,$E$2+$E$2+2-G2923)-A2923+2*$E$2+1,2*$E$2+1),3)))</f>
        <v>Player 30</v>
      </c>
      <c r="D2923" s="3" t="str">
        <f ca="1" t="shared" si="116"/>
        <v>Player 21</v>
      </c>
      <c r="E2923" s="3"/>
      <c r="F2923" s="3"/>
      <c r="G2923">
        <f>1+MOD(A2923+D2903-2,2*$E$2+1)</f>
        <v>5</v>
      </c>
    </row>
    <row r="2924" spans="1:7" ht="12.75">
      <c r="A2924" s="3">
        <v>18</v>
      </c>
      <c r="B2924" s="4">
        <f t="shared" si="117"/>
        <v>6</v>
      </c>
      <c r="C2924" s="4" t="str">
        <f ca="1">IF(G2924=$E$2+1,D2904,INDIRECT(ADDRESS(4+MOD(IF(G2924&lt;$E$2+1,G2924,$E$2+$E$2+2-G2924)-A2924+2*$E$2+1,2*$E$2+1),3)))</f>
        <v>Player 30</v>
      </c>
      <c r="D2924" s="3" t="str">
        <f ca="1" t="shared" si="116"/>
        <v>Player 19</v>
      </c>
      <c r="E2924" s="3"/>
      <c r="F2924" s="3"/>
      <c r="G2924">
        <f>1+MOD(A2924+D2903-2,2*$E$2+1)</f>
        <v>6</v>
      </c>
    </row>
    <row r="2925" spans="1:7" ht="12.75">
      <c r="A2925" s="3">
        <v>19</v>
      </c>
      <c r="B2925" s="4">
        <f t="shared" si="117"/>
        <v>7</v>
      </c>
      <c r="C2925" s="4" t="str">
        <f ca="1">IF(G2925=$E$2+1,D2904,INDIRECT(ADDRESS(4+MOD(IF(G2925&lt;$E$2+1,G2925,$E$2+$E$2+2-G2925)-A2925+2*$E$2+1,2*$E$2+1),3)))</f>
        <v>Player 30</v>
      </c>
      <c r="D2925" s="3" t="str">
        <f ca="1" t="shared" si="116"/>
        <v>Player 17</v>
      </c>
      <c r="E2925" s="3"/>
      <c r="F2925" s="3"/>
      <c r="G2925">
        <f>1+MOD(A2925+D2903-2,2*$E$2+1)</f>
        <v>7</v>
      </c>
    </row>
    <row r="2926" spans="1:7" ht="12.75">
      <c r="A2926" s="3">
        <v>20</v>
      </c>
      <c r="B2926" s="4">
        <f t="shared" si="117"/>
        <v>8</v>
      </c>
      <c r="C2926" s="4" t="str">
        <f ca="1">IF(G2926=$E$2+1,D2904,INDIRECT(ADDRESS(4+MOD(IF(G2926&lt;$E$2+1,G2926,$E$2+$E$2+2-G2926)-A2926+2*$E$2+1,2*$E$2+1),3)))</f>
        <v>Player 30</v>
      </c>
      <c r="D2926" s="3" t="str">
        <f ca="1" t="shared" si="116"/>
        <v>Player 15</v>
      </c>
      <c r="E2926" s="3"/>
      <c r="F2926" s="3"/>
      <c r="G2926">
        <f>1+MOD(A2926+D2903-2,2*$E$2+1)</f>
        <v>8</v>
      </c>
    </row>
    <row r="2927" spans="1:7" ht="12.75">
      <c r="A2927" s="3">
        <v>21</v>
      </c>
      <c r="B2927" s="4">
        <f t="shared" si="117"/>
        <v>9</v>
      </c>
      <c r="C2927" s="4" t="str">
        <f ca="1">IF(G2927=$E$2+1,D2904,INDIRECT(ADDRESS(4+MOD(IF(G2927&lt;$E$2+1,G2927,$E$2+$E$2+2-G2927)-A2927+2*$E$2+1,2*$E$2+1),3)))</f>
        <v>Player 30</v>
      </c>
      <c r="D2927" s="3" t="str">
        <f ca="1" t="shared" si="116"/>
        <v>Player 13</v>
      </c>
      <c r="E2927" s="3"/>
      <c r="F2927" s="3"/>
      <c r="G2927">
        <f>1+MOD(A2927+D2903-2,2*$E$2+1)</f>
        <v>9</v>
      </c>
    </row>
    <row r="2928" spans="1:7" ht="12.75">
      <c r="A2928" s="3">
        <v>22</v>
      </c>
      <c r="B2928" s="4">
        <f>IF(G2928=$E$2+1,0,IF(G2928&lt;$E$2+1,G2928,$E$2+$E$2+2-G2928))</f>
        <v>10</v>
      </c>
      <c r="C2928" s="4" t="str">
        <f ca="1">IF(G2928=$E$2+1,D2904,INDIRECT(ADDRESS(4+MOD(IF(G2928&lt;$E$2+1,G2928,$E$2+$E$2+2-G2928)-A2928+2*$E$2+1,2*$E$2+1),3)))</f>
        <v>Player 30</v>
      </c>
      <c r="D2928" s="3" t="str">
        <f ca="1" t="shared" si="116"/>
        <v>Player 11</v>
      </c>
      <c r="E2928" s="3"/>
      <c r="F2928" s="3"/>
      <c r="G2928">
        <f>1+MOD(A2928+D2903-2,2*$E$2+1)</f>
        <v>10</v>
      </c>
    </row>
    <row r="2929" spans="1:7" ht="12.75">
      <c r="A2929" s="3">
        <v>23</v>
      </c>
      <c r="B2929" s="4">
        <f>IF(G2929=$E$2+1,0,IF(G2929&lt;$E$2+1,G2929,$E$2+$E$2+2-G2929))</f>
        <v>11</v>
      </c>
      <c r="C2929" s="4" t="str">
        <f ca="1">IF(G2929=$E$2+1,D2904,INDIRECT(ADDRESS(4+MOD(IF(G2929&lt;$E$2+1,G2929,$E$2+$E$2+2-G2929)-A2929+2*$E$2+1,2*$E$2+1),3)))</f>
        <v>Player 30</v>
      </c>
      <c r="D2929" s="3" t="str">
        <f ca="1" t="shared" si="116"/>
        <v>Player 9</v>
      </c>
      <c r="E2929" s="3"/>
      <c r="F2929" s="3"/>
      <c r="G2929">
        <f>1+MOD(A2929+D2903-2,2*$E$2+1)</f>
        <v>11</v>
      </c>
    </row>
    <row r="2930" spans="1:7" ht="12.75">
      <c r="A2930" s="3">
        <v>24</v>
      </c>
      <c r="B2930" s="4">
        <f aca="true" t="shared" si="118" ref="B2930:B2947">IF(G2930=$E$2+1,0,IF(G2930&lt;$E$2+1,G2930,$E$2+$E$2+2-G2930))</f>
        <v>12</v>
      </c>
      <c r="C2930" s="4" t="str">
        <f ca="1">IF(G2930=$E$2+1,D2904,INDIRECT(ADDRESS(4+MOD(IF(G2930&lt;$E$2+1,G2930,$E$2+$E$2+2-G2930)-A2930+2*$E$2+1,2*$E$2+1),3)))</f>
        <v>Player 30</v>
      </c>
      <c r="D2930" s="3" t="str">
        <f ca="1" t="shared" si="116"/>
        <v>Player 7</v>
      </c>
      <c r="E2930" s="3"/>
      <c r="F2930" s="3"/>
      <c r="G2930">
        <f>1+MOD(A2930+D2903-2,2*$E$2+1)</f>
        <v>12</v>
      </c>
    </row>
    <row r="2931" spans="1:7" ht="12.75">
      <c r="A2931" s="3">
        <v>25</v>
      </c>
      <c r="B2931" s="4">
        <f t="shared" si="118"/>
        <v>13</v>
      </c>
      <c r="C2931" s="4" t="str">
        <f ca="1">IF(G2931=$E$2+1,D2904,INDIRECT(ADDRESS(4+MOD(IF(G2931&lt;$E$2+1,G2931,$E$2+$E$2+2-G2931)-A2931+2*$E$2+1,2*$E$2+1),3)))</f>
        <v>Player 30</v>
      </c>
      <c r="D2931" s="3" t="str">
        <f ca="1" t="shared" si="116"/>
        <v>Player 5</v>
      </c>
      <c r="E2931" s="3"/>
      <c r="F2931" s="3"/>
      <c r="G2931">
        <f>1+MOD(A2931+D2903-2,2*$E$2+1)</f>
        <v>13</v>
      </c>
    </row>
    <row r="2932" spans="1:7" ht="12.75">
      <c r="A2932" s="3">
        <v>26</v>
      </c>
      <c r="B2932" s="4">
        <f t="shared" si="118"/>
        <v>14</v>
      </c>
      <c r="C2932" s="4" t="str">
        <f ca="1">IF(G2932=$E$2+1,D2904,INDIRECT(ADDRESS(4+MOD(IF(G2932&lt;$E$2+1,G2932,$E$2+$E$2+2-G2932)-A2932+2*$E$2+1,2*$E$2+1),3)))</f>
        <v>Player 30</v>
      </c>
      <c r="D2932" s="3" t="str">
        <f ca="1" t="shared" si="116"/>
        <v>Player 3</v>
      </c>
      <c r="E2932" s="3"/>
      <c r="F2932" s="3"/>
      <c r="G2932">
        <f>1+MOD(A2932+D2903-2,2*$E$2+1)</f>
        <v>14</v>
      </c>
    </row>
    <row r="2933" spans="1:7" ht="12.75">
      <c r="A2933" s="3">
        <v>27</v>
      </c>
      <c r="B2933" s="4">
        <f t="shared" si="118"/>
        <v>15</v>
      </c>
      <c r="C2933" s="4" t="str">
        <f ca="1">IF(G2933=$E$2+1,D2904,INDIRECT(ADDRESS(4+MOD(IF(G2933&lt;$E$2+1,G2933,$E$2+$E$2+2-G2933)-A2933+2*$E$2+1,2*$E$2+1),3)))</f>
        <v>Player 30</v>
      </c>
      <c r="D2933" s="3" t="str">
        <f ca="1" t="shared" si="116"/>
        <v>Player 1</v>
      </c>
      <c r="E2933" s="3"/>
      <c r="F2933" s="3"/>
      <c r="G2933">
        <f>1+MOD(A2933+D2903-2,2*$E$2+1)</f>
        <v>15</v>
      </c>
    </row>
    <row r="2934" spans="1:7" ht="12.75">
      <c r="A2934" s="3">
        <v>28</v>
      </c>
      <c r="B2934" s="4">
        <f t="shared" si="118"/>
        <v>16</v>
      </c>
      <c r="C2934" s="4" t="str">
        <f ca="1">IF(G2934=$E$2+1,D2904,INDIRECT(ADDRESS(4+MOD(IF(G2934&lt;$E$2+1,G2934,$E$2+$E$2+2-G2934)-A2934+2*$E$2+1,2*$E$2+1),3)))</f>
        <v>Player 30</v>
      </c>
      <c r="D2934" s="3" t="str">
        <f ca="1" t="shared" si="116"/>
        <v>Player 40</v>
      </c>
      <c r="E2934" s="3"/>
      <c r="F2934" s="3"/>
      <c r="G2934">
        <f>1+MOD(A2934+D2903-2,2*$E$2+1)</f>
        <v>16</v>
      </c>
    </row>
    <row r="2935" spans="1:7" ht="12.75">
      <c r="A2935" s="3">
        <v>29</v>
      </c>
      <c r="B2935" s="4">
        <f t="shared" si="118"/>
        <v>17</v>
      </c>
      <c r="C2935" s="4" t="str">
        <f ca="1">IF(G2935=$E$2+1,D2904,INDIRECT(ADDRESS(4+MOD(IF(G2935&lt;$E$2+1,G2935,$E$2+$E$2+2-G2935)-A2935+2*$E$2+1,2*$E$2+1),3)))</f>
        <v>Player 30</v>
      </c>
      <c r="D2935" s="3" t="str">
        <f ca="1" t="shared" si="116"/>
        <v>Player 38</v>
      </c>
      <c r="E2935" s="3"/>
      <c r="F2935" s="3"/>
      <c r="G2935">
        <f>1+MOD(A2935+D2903-2,2*$E$2+1)</f>
        <v>17</v>
      </c>
    </row>
    <row r="2936" spans="1:7" ht="12.75">
      <c r="A2936" s="3">
        <v>30</v>
      </c>
      <c r="B2936" s="4">
        <f t="shared" si="118"/>
        <v>18</v>
      </c>
      <c r="C2936" s="4" t="str">
        <f ca="1">IF(G2936=$E$2+1,D2904,INDIRECT(ADDRESS(4+MOD(IF(G2936&lt;$E$2+1,G2936,$E$2+$E$2+2-G2936)-A2936+2*$E$2+1,2*$E$2+1),3)))</f>
        <v>Player 30</v>
      </c>
      <c r="D2936" s="3" t="str">
        <f ca="1">IF(G2936=$E$2+1,$F$3,INDIRECT(ADDRESS(4+MOD(IF(G2936&lt;$E$2+1,$E$2+$E$2+2-G2936,G2936)-A2936+2*$E$2+1,2*$E$2+1),3)))</f>
        <v>Player 36</v>
      </c>
      <c r="E2936" s="3"/>
      <c r="F2936" s="3"/>
      <c r="G2936">
        <f>1+MOD(A2936+D2903-2,2*$E$2+1)</f>
        <v>18</v>
      </c>
    </row>
    <row r="2937" spans="1:7" ht="12.75">
      <c r="A2937" s="3">
        <v>31</v>
      </c>
      <c r="B2937" s="4">
        <f t="shared" si="118"/>
        <v>19</v>
      </c>
      <c r="C2937" s="4" t="str">
        <f ca="1">IF(G2937=$E$2+1,D2904,INDIRECT(ADDRESS(4+MOD(IF(G2937&lt;$E$2+1,G2937,$E$2+$E$2+2-G2937)-A2937+2*$E$2+1,2*$E$2+1),3)))</f>
        <v>Player 30</v>
      </c>
      <c r="D2937" s="3" t="str">
        <f ca="1">IF(G2937=$E$2+1,$F$3,INDIRECT(ADDRESS(4+MOD(IF(G2937&lt;$E$2+1,$E$2+$E$2+2-G2937,G2937)-A2937+2*$E$2+1,2*$E$2+1),3)))</f>
        <v>Player 34</v>
      </c>
      <c r="E2937" s="3"/>
      <c r="F2937" s="3"/>
      <c r="G2937">
        <f>1+MOD(A2937+D2903-2,2*$E$2+1)</f>
        <v>19</v>
      </c>
    </row>
    <row r="2938" spans="1:7" ht="12.75">
      <c r="A2938" s="3">
        <v>32</v>
      </c>
      <c r="B2938" s="4">
        <f t="shared" si="118"/>
        <v>20</v>
      </c>
      <c r="C2938" s="4" t="str">
        <f ca="1">IF(G2938=$E$2+1,D2904,INDIRECT(ADDRESS(4+MOD(IF(G2938&lt;$E$2+1,G2938,$E$2+$E$2+2-G2938)-A2938+2*$E$2+1,2*$E$2+1),3)))</f>
        <v>Player 30</v>
      </c>
      <c r="D2938" s="3" t="str">
        <f aca="true" ca="1" t="shared" si="119" ref="D2938:D2947">IF(G2938=$E$2+1,$F$3,INDIRECT(ADDRESS(4+MOD(IF(G2938&lt;$E$2+1,$E$2+$E$2+2-G2938,G2938)-A2938+2*$E$2+1,2*$E$2+1),3)))</f>
        <v>Player 32</v>
      </c>
      <c r="E2938" s="3"/>
      <c r="F2938" s="3"/>
      <c r="G2938">
        <f>1+MOD(A2938+D2903-2,2*$E$2+1)</f>
        <v>20</v>
      </c>
    </row>
    <row r="2939" spans="1:7" ht="12.75">
      <c r="A2939" s="3">
        <v>33</v>
      </c>
      <c r="B2939" s="4">
        <f t="shared" si="118"/>
        <v>0</v>
      </c>
      <c r="C2939" s="4" t="str">
        <f ca="1">IF(G2939=$E$2+1,D2904,INDIRECT(ADDRESS(4+MOD(IF(G2939&lt;$E$2+1,G2939,$E$2+$E$2+2-G2939)-A2939+2*$E$2+1,2*$E$2+1),3)))</f>
        <v>Player 30</v>
      </c>
      <c r="D2939" s="3" t="str">
        <f ca="1" t="shared" si="119"/>
        <v>Rest</v>
      </c>
      <c r="E2939" s="3"/>
      <c r="F2939" s="3"/>
      <c r="G2939">
        <f>1+MOD(A2939+D2903-2,2*$E$2+1)</f>
        <v>21</v>
      </c>
    </row>
    <row r="2940" spans="1:7" ht="12.75">
      <c r="A2940" s="3">
        <v>34</v>
      </c>
      <c r="B2940" s="4">
        <f t="shared" si="118"/>
        <v>20</v>
      </c>
      <c r="C2940" s="4" t="str">
        <f ca="1">IF(G2940=$E$2+1,D2904,INDIRECT(ADDRESS(4+MOD(IF(G2940&lt;$E$2+1,G2940,$E$2+$E$2+2-G2940)-A2940+2*$E$2+1,2*$E$2+1),3)))</f>
        <v>Player 28</v>
      </c>
      <c r="D2940" s="3" t="str">
        <f ca="1" t="shared" si="119"/>
        <v>Player 30</v>
      </c>
      <c r="E2940" s="3"/>
      <c r="F2940" s="3"/>
      <c r="G2940">
        <f>1+MOD(A2940+D2903-2,2*$E$2+1)</f>
        <v>22</v>
      </c>
    </row>
    <row r="2941" spans="1:7" ht="12.75">
      <c r="A2941" s="3">
        <v>35</v>
      </c>
      <c r="B2941" s="4">
        <f t="shared" si="118"/>
        <v>19</v>
      </c>
      <c r="C2941" s="4" t="str">
        <f ca="1">IF(G2941=$E$2+1,D2904,INDIRECT(ADDRESS(4+MOD(IF(G2941&lt;$E$2+1,G2941,$E$2+$E$2+2-G2941)-A2941+2*$E$2+1,2*$E$2+1),3)))</f>
        <v>Player 26</v>
      </c>
      <c r="D2941" s="3" t="str">
        <f ca="1" t="shared" si="119"/>
        <v>Player 30</v>
      </c>
      <c r="E2941" s="3"/>
      <c r="F2941" s="3"/>
      <c r="G2941">
        <f>1+MOD(A2941+D2903-2,2*$E$2+1)</f>
        <v>23</v>
      </c>
    </row>
    <row r="2942" spans="1:7" ht="12.75">
      <c r="A2942" s="3">
        <v>36</v>
      </c>
      <c r="B2942" s="4">
        <f t="shared" si="118"/>
        <v>18</v>
      </c>
      <c r="C2942" s="4" t="str">
        <f ca="1">IF(G2942=$E$2+1,D2904,INDIRECT(ADDRESS(4+MOD(IF(G2942&lt;$E$2+1,G2942,$E$2+$E$2+2-G2942)-A2942+2*$E$2+1,2*$E$2+1),3)))</f>
        <v>Player 24</v>
      </c>
      <c r="D2942" s="3" t="str">
        <f ca="1" t="shared" si="119"/>
        <v>Player 30</v>
      </c>
      <c r="E2942" s="3"/>
      <c r="F2942" s="3"/>
      <c r="G2942">
        <f>1+MOD(A2942+D2903-2,2*$E$2+1)</f>
        <v>24</v>
      </c>
    </row>
    <row r="2943" spans="1:7" ht="12.75">
      <c r="A2943" s="3">
        <v>37</v>
      </c>
      <c r="B2943" s="4">
        <f t="shared" si="118"/>
        <v>17</v>
      </c>
      <c r="C2943" s="4" t="str">
        <f ca="1">IF(G2943=$E$2+1,D2904,INDIRECT(ADDRESS(4+MOD(IF(G2943&lt;$E$2+1,G2943,$E$2+$E$2+2-G2943)-A2943+2*$E$2+1,2*$E$2+1),3)))</f>
        <v>Player 22</v>
      </c>
      <c r="D2943" s="3" t="str">
        <f ca="1" t="shared" si="119"/>
        <v>Player 30</v>
      </c>
      <c r="E2943" s="3"/>
      <c r="F2943" s="3"/>
      <c r="G2943">
        <f>1+MOD(A2943+D2903-2,2*$E$2+1)</f>
        <v>25</v>
      </c>
    </row>
    <row r="2944" spans="1:7" ht="12.75">
      <c r="A2944" s="3">
        <v>38</v>
      </c>
      <c r="B2944" s="4">
        <f t="shared" si="118"/>
        <v>16</v>
      </c>
      <c r="C2944" s="4" t="str">
        <f ca="1">IF(G2944=$E$2+1,D2904,INDIRECT(ADDRESS(4+MOD(IF(G2944&lt;$E$2+1,G2944,$E$2+$E$2+2-G2944)-A2944+2*$E$2+1,2*$E$2+1),3)))</f>
        <v>Player 20</v>
      </c>
      <c r="D2944" s="3" t="str">
        <f ca="1" t="shared" si="119"/>
        <v>Player 30</v>
      </c>
      <c r="E2944" s="3"/>
      <c r="F2944" s="3"/>
      <c r="G2944">
        <f>1+MOD(A2944+D2903-2,2*$E$2+1)</f>
        <v>26</v>
      </c>
    </row>
    <row r="2945" spans="1:7" ht="12.75">
      <c r="A2945" s="3">
        <v>39</v>
      </c>
      <c r="B2945" s="4">
        <f t="shared" si="118"/>
        <v>15</v>
      </c>
      <c r="C2945" s="4" t="str">
        <f ca="1">IF(G2945=$E$2+1,D2904,INDIRECT(ADDRESS(4+MOD(IF(G2945&lt;$E$2+1,G2945,$E$2+$E$2+2-G2945)-A2945+2*$E$2+1,2*$E$2+1),3)))</f>
        <v>Player 18</v>
      </c>
      <c r="D2945" s="3" t="str">
        <f ca="1" t="shared" si="119"/>
        <v>Player 30</v>
      </c>
      <c r="E2945" s="3"/>
      <c r="F2945" s="3"/>
      <c r="G2945">
        <f>1+MOD(A2945+D2903-2,2*$E$2+1)</f>
        <v>27</v>
      </c>
    </row>
    <row r="2946" spans="1:7" ht="12.75">
      <c r="A2946" s="3">
        <v>40</v>
      </c>
      <c r="B2946" s="4">
        <f t="shared" si="118"/>
        <v>14</v>
      </c>
      <c r="C2946" s="4" t="str">
        <f ca="1">IF(G2946=$E$2+1,D2904,INDIRECT(ADDRESS(4+MOD(IF(G2946&lt;$E$2+1,G2946,$E$2+$E$2+2-G2946)-A2946+2*$E$2+1,2*$E$2+1),3)))</f>
        <v>Player 16</v>
      </c>
      <c r="D2946" s="3" t="str">
        <f ca="1" t="shared" si="119"/>
        <v>Player 30</v>
      </c>
      <c r="E2946" s="3"/>
      <c r="F2946" s="3"/>
      <c r="G2946">
        <f>1+MOD(A2946+D2903-2,2*$E$2+1)</f>
        <v>28</v>
      </c>
    </row>
    <row r="2947" spans="1:7" ht="12.75">
      <c r="A2947" s="3">
        <v>41</v>
      </c>
      <c r="B2947" s="4">
        <f t="shared" si="118"/>
        <v>13</v>
      </c>
      <c r="C2947" s="4" t="str">
        <f ca="1">IF(G2947=$E$2+1,D2904,INDIRECT(ADDRESS(4+MOD(IF(G2947&lt;$E$2+1,G2947,$E$2+$E$2+2-G2947)-A2947+2*$E$2+1,2*$E$2+1),3)))</f>
        <v>Player 14</v>
      </c>
      <c r="D2947" s="3" t="str">
        <f ca="1" t="shared" si="119"/>
        <v>Player 30</v>
      </c>
      <c r="E2947" s="3"/>
      <c r="F2947" s="3"/>
      <c r="G2947">
        <f>1+MOD(A2947+D2903-2,2*$E$2+1)</f>
        <v>29</v>
      </c>
    </row>
    <row r="2955" spans="1:6" ht="12.75">
      <c r="A2955" t="s">
        <v>45</v>
      </c>
      <c r="C2955" s="1" t="s">
        <v>46</v>
      </c>
      <c r="D2955" s="2">
        <v>31</v>
      </c>
      <c r="F2955"/>
    </row>
    <row r="2956" spans="3:6" ht="12.75">
      <c r="C2956" s="1" t="s">
        <v>47</v>
      </c>
      <c r="D2956" s="2" t="str">
        <f ca="1">INDIRECT(ADDRESS(3+D2955,3))</f>
        <v>Player 31</v>
      </c>
      <c r="F2956"/>
    </row>
    <row r="2957" ht="12.75">
      <c r="F2957"/>
    </row>
    <row r="2958" spans="1:7" ht="12.75">
      <c r="A2958" s="3" t="s">
        <v>59</v>
      </c>
      <c r="B2958" s="13" t="s">
        <v>5</v>
      </c>
      <c r="C2958" s="4" t="s">
        <v>11</v>
      </c>
      <c r="D2958" s="3" t="s">
        <v>10</v>
      </c>
      <c r="E2958" s="5" t="s">
        <v>3</v>
      </c>
      <c r="F2958" s="3" t="s">
        <v>4</v>
      </c>
      <c r="G2958" t="s">
        <v>48</v>
      </c>
    </row>
    <row r="2959" spans="1:7" ht="12.75">
      <c r="A2959" s="16">
        <v>1</v>
      </c>
      <c r="B2959" s="15">
        <f>IF(G2959=$E$2+1,0,IF(G2959&lt;$E$2+1,G2959,$E$2+$E$2+2-G2959))</f>
        <v>11</v>
      </c>
      <c r="C2959" s="15" t="str">
        <f ca="1">IF(G2959=$E$2+1,D2956,INDIRECT(ADDRESS(4+MOD(IF(G2959&lt;$E$2+1,G2959,$E$2+$E$2+2-G2959)-A2959+2*$E$2+1,2*$E$2+1),3)))</f>
        <v>Player 11</v>
      </c>
      <c r="D2959" s="16" t="str">
        <f aca="true" ca="1" t="shared" si="120" ref="D2959:D2987">IF(G2959=$E$2+1,$F$3,INDIRECT(ADDRESS(4+MOD(IF(G2959&lt;$E$2+1,$E$2+$E$2+2-G2959,G2959)-A2959+2*$E$2+1,2*$E$2+1),3)))</f>
        <v>Player 31</v>
      </c>
      <c r="E2959" s="17"/>
      <c r="F2959" s="16"/>
      <c r="G2959">
        <f>1+MOD(A2959+D2955-2,2*$E$2+1)</f>
        <v>31</v>
      </c>
    </row>
    <row r="2960" spans="1:7" ht="12.75">
      <c r="A2960" s="3">
        <v>2</v>
      </c>
      <c r="B2960" s="4">
        <f aca="true" t="shared" si="121" ref="B2960:B2979">IF(G2960=$E$2+1,0,IF(G2960&lt;$E$2+1,G2960,$E$2+$E$2+2-G2960))</f>
        <v>10</v>
      </c>
      <c r="C2960" s="4" t="str">
        <f ca="1">IF(G2960=$E$2+1,D2956,INDIRECT(ADDRESS(4+MOD(IF(G2960&lt;$E$2+1,G2960,$E$2+$E$2+2-G2960)-A2960+2*$E$2+1,2*$E$2+1),3)))</f>
        <v>Player 9</v>
      </c>
      <c r="D2960" s="3" t="str">
        <f ca="1" t="shared" si="120"/>
        <v>Player 31</v>
      </c>
      <c r="E2960" s="5"/>
      <c r="F2960" s="3"/>
      <c r="G2960">
        <f>1+MOD(A2960+D2955-2,2*$E$2+1)</f>
        <v>32</v>
      </c>
    </row>
    <row r="2961" spans="1:7" ht="12.75">
      <c r="A2961" s="3">
        <v>3</v>
      </c>
      <c r="B2961" s="4">
        <f t="shared" si="121"/>
        <v>9</v>
      </c>
      <c r="C2961" s="4" t="str">
        <f ca="1">IF(G2961=$E$2+1,D2956,INDIRECT(ADDRESS(4+MOD(IF(G2961&lt;$E$2+1,G2961,$E$2+$E$2+2-G2961)-A2961+2*$E$2+1,2*$E$2+1),3)))</f>
        <v>Player 7</v>
      </c>
      <c r="D2961" s="3" t="str">
        <f ca="1" t="shared" si="120"/>
        <v>Player 31</v>
      </c>
      <c r="E2961" s="3"/>
      <c r="F2961" s="3"/>
      <c r="G2961">
        <f>1+MOD(A2961+D2955-2,2*$E$2+1)</f>
        <v>33</v>
      </c>
    </row>
    <row r="2962" spans="1:7" ht="12.75">
      <c r="A2962" s="3">
        <v>4</v>
      </c>
      <c r="B2962" s="4">
        <f t="shared" si="121"/>
        <v>8</v>
      </c>
      <c r="C2962" s="4" t="str">
        <f ca="1">IF(G2962=$E$2+1,D2956,INDIRECT(ADDRESS(4+MOD(IF(G2962&lt;$E$2+1,G2962,$E$2+$E$2+2-G2962)-A2962+2*$E$2+1,2*$E$2+1),3)))</f>
        <v>Player 5</v>
      </c>
      <c r="D2962" s="3" t="str">
        <f ca="1" t="shared" si="120"/>
        <v>Player 31</v>
      </c>
      <c r="E2962" s="3"/>
      <c r="F2962" s="3"/>
      <c r="G2962">
        <f>1+MOD(A2962+D2955-2,2*$E$2+1)</f>
        <v>34</v>
      </c>
    </row>
    <row r="2963" spans="1:7" ht="12.75">
      <c r="A2963" s="3">
        <v>5</v>
      </c>
      <c r="B2963" s="4">
        <f t="shared" si="121"/>
        <v>7</v>
      </c>
      <c r="C2963" s="4" t="str">
        <f ca="1">IF(G2963=$E$2+1,D2956,INDIRECT(ADDRESS(4+MOD(IF(G2963&lt;$E$2+1,G2963,$E$2+$E$2+2-G2963)-A2963+2*$E$2+1,2*$E$2+1),3)))</f>
        <v>Player 3</v>
      </c>
      <c r="D2963" s="3" t="str">
        <f ca="1" t="shared" si="120"/>
        <v>Player 31</v>
      </c>
      <c r="E2963" s="3"/>
      <c r="F2963" s="3"/>
      <c r="G2963">
        <f>1+MOD(A2963+D2955-2,2*$E$2+1)</f>
        <v>35</v>
      </c>
    </row>
    <row r="2964" spans="1:7" ht="12.75">
      <c r="A2964" s="3">
        <v>6</v>
      </c>
      <c r="B2964" s="4">
        <f t="shared" si="121"/>
        <v>6</v>
      </c>
      <c r="C2964" s="4" t="str">
        <f ca="1">IF(G2964=$E$2+1,D2956,INDIRECT(ADDRESS(4+MOD(IF(G2964&lt;$E$2+1,G2964,$E$2+$E$2+2-G2964)-A2964+2*$E$2+1,2*$E$2+1),3)))</f>
        <v>Player 1</v>
      </c>
      <c r="D2964" s="3" t="str">
        <f ca="1" t="shared" si="120"/>
        <v>Player 31</v>
      </c>
      <c r="E2964" s="3"/>
      <c r="F2964" s="3"/>
      <c r="G2964">
        <f>1+MOD(A2964+D2955-2,2*$E$2+1)</f>
        <v>36</v>
      </c>
    </row>
    <row r="2965" spans="1:7" ht="12.75">
      <c r="A2965" s="3">
        <v>7</v>
      </c>
      <c r="B2965" s="4">
        <f t="shared" si="121"/>
        <v>5</v>
      </c>
      <c r="C2965" s="4" t="str">
        <f ca="1">IF(G2965=$E$2+1,D2956,INDIRECT(ADDRESS(4+MOD(IF(G2965&lt;$E$2+1,G2965,$E$2+$E$2+2-G2965)-A2965+2*$E$2+1,2*$E$2+1),3)))</f>
        <v>Player 40</v>
      </c>
      <c r="D2965" s="3" t="str">
        <f ca="1" t="shared" si="120"/>
        <v>Player 31</v>
      </c>
      <c r="E2965" s="3"/>
      <c r="F2965" s="3"/>
      <c r="G2965">
        <f>1+MOD(A2965+D2955-2,2*$E$2+1)</f>
        <v>37</v>
      </c>
    </row>
    <row r="2966" spans="1:7" ht="12.75">
      <c r="A2966" s="3">
        <v>8</v>
      </c>
      <c r="B2966" s="4">
        <f t="shared" si="121"/>
        <v>4</v>
      </c>
      <c r="C2966" s="4" t="str">
        <f ca="1">IF(G2966=$E$2+1,D2956,INDIRECT(ADDRESS(4+MOD(IF(G2966&lt;$E$2+1,G2966,$E$2+$E$2+2-G2966)-A2966+2*$E$2+1,2*$E$2+1),3)))</f>
        <v>Player 38</v>
      </c>
      <c r="D2966" s="3" t="str">
        <f ca="1" t="shared" si="120"/>
        <v>Player 31</v>
      </c>
      <c r="E2966" s="3"/>
      <c r="F2966" s="3"/>
      <c r="G2966">
        <f>1+MOD(A2966+D2955-2,2*$E$2+1)</f>
        <v>38</v>
      </c>
    </row>
    <row r="2967" spans="1:7" ht="12.75">
      <c r="A2967" s="3">
        <v>9</v>
      </c>
      <c r="B2967" s="4">
        <f t="shared" si="121"/>
        <v>3</v>
      </c>
      <c r="C2967" s="4" t="str">
        <f ca="1">IF(G2967=$E$2+1,D2956,INDIRECT(ADDRESS(4+MOD(IF(G2967&lt;$E$2+1,G2967,$E$2+$E$2+2-G2967)-A2967+2*$E$2+1,2*$E$2+1),3)))</f>
        <v>Player 36</v>
      </c>
      <c r="D2967" s="3" t="str">
        <f ca="1" t="shared" si="120"/>
        <v>Player 31</v>
      </c>
      <c r="E2967" s="3"/>
      <c r="F2967" s="3"/>
      <c r="G2967">
        <f>1+MOD(A2967+D2955-2,2*$E$2+1)</f>
        <v>39</v>
      </c>
    </row>
    <row r="2968" spans="1:7" ht="12.75">
      <c r="A2968" s="3">
        <v>10</v>
      </c>
      <c r="B2968" s="4">
        <f t="shared" si="121"/>
        <v>2</v>
      </c>
      <c r="C2968" s="4" t="str">
        <f ca="1">IF(G2968=$E$2+1,D2956,INDIRECT(ADDRESS(4+MOD(IF(G2968&lt;$E$2+1,G2968,$E$2+$E$2+2-G2968)-A2968+2*$E$2+1,2*$E$2+1),3)))</f>
        <v>Player 34</v>
      </c>
      <c r="D2968" s="3" t="str">
        <f ca="1" t="shared" si="120"/>
        <v>Player 31</v>
      </c>
      <c r="E2968" s="3"/>
      <c r="F2968" s="3"/>
      <c r="G2968">
        <f>1+MOD(A2968+D2955-2,2*$E$2+1)</f>
        <v>40</v>
      </c>
    </row>
    <row r="2969" spans="1:7" ht="12.75">
      <c r="A2969" s="3">
        <v>11</v>
      </c>
      <c r="B2969" s="4">
        <f t="shared" si="121"/>
        <v>1</v>
      </c>
      <c r="C2969" s="4" t="str">
        <f ca="1">IF(G2969=$E$2+1,D2956,INDIRECT(ADDRESS(4+MOD(IF(G2969&lt;$E$2+1,G2969,$E$2+$E$2+2-G2969)-A2969+2*$E$2+1,2*$E$2+1),3)))</f>
        <v>Player 32</v>
      </c>
      <c r="D2969" s="3" t="str">
        <f ca="1" t="shared" si="120"/>
        <v>Player 31</v>
      </c>
      <c r="E2969" s="3"/>
      <c r="F2969" s="3"/>
      <c r="G2969">
        <f>1+MOD(A2969+D2955-2,2*$E$2+1)</f>
        <v>41</v>
      </c>
    </row>
    <row r="2970" spans="1:7" ht="12.75">
      <c r="A2970" s="3">
        <v>12</v>
      </c>
      <c r="B2970" s="4">
        <f t="shared" si="121"/>
        <v>1</v>
      </c>
      <c r="C2970" s="4" t="str">
        <f ca="1">IF(G2970=$E$2+1,D2956,INDIRECT(ADDRESS(4+MOD(IF(G2970&lt;$E$2+1,G2970,$E$2+$E$2+2-G2970)-A2970+2*$E$2+1,2*$E$2+1),3)))</f>
        <v>Player 31</v>
      </c>
      <c r="D2970" s="3" t="str">
        <f ca="1" t="shared" si="120"/>
        <v>Player 30</v>
      </c>
      <c r="E2970" s="3"/>
      <c r="F2970" s="3"/>
      <c r="G2970">
        <f>1+MOD(A2970+D2955-2,2*$E$2+1)</f>
        <v>1</v>
      </c>
    </row>
    <row r="2971" spans="1:7" ht="12.75">
      <c r="A2971" s="3">
        <v>13</v>
      </c>
      <c r="B2971" s="4">
        <f t="shared" si="121"/>
        <v>2</v>
      </c>
      <c r="C2971" s="4" t="str">
        <f ca="1">IF(G2971=$E$2+1,D2956,INDIRECT(ADDRESS(4+MOD(IF(G2971&lt;$E$2+1,G2971,$E$2+$E$2+2-G2971)-A2971+2*$E$2+1,2*$E$2+1),3)))</f>
        <v>Player 31</v>
      </c>
      <c r="D2971" s="3" t="str">
        <f ca="1" t="shared" si="120"/>
        <v>Player 28</v>
      </c>
      <c r="E2971" s="3"/>
      <c r="F2971" s="3"/>
      <c r="G2971">
        <f>1+MOD(A2971+D2955-2,2*$E$2+1)</f>
        <v>2</v>
      </c>
    </row>
    <row r="2972" spans="1:7" ht="12.75">
      <c r="A2972" s="3">
        <v>14</v>
      </c>
      <c r="B2972" s="4">
        <f t="shared" si="121"/>
        <v>3</v>
      </c>
      <c r="C2972" s="4" t="str">
        <f ca="1">IF(G2972=$E$2+1,D2956,INDIRECT(ADDRESS(4+MOD(IF(G2972&lt;$E$2+1,G2972,$E$2+$E$2+2-G2972)-A2972+2*$E$2+1,2*$E$2+1),3)))</f>
        <v>Player 31</v>
      </c>
      <c r="D2972" s="3" t="str">
        <f ca="1" t="shared" si="120"/>
        <v>Player 26</v>
      </c>
      <c r="E2972" s="3"/>
      <c r="F2972" s="3"/>
      <c r="G2972">
        <f>1+MOD(A2972+D2955-2,2*$E$2+1)</f>
        <v>3</v>
      </c>
    </row>
    <row r="2973" spans="1:7" ht="12.75">
      <c r="A2973" s="3">
        <v>15</v>
      </c>
      <c r="B2973" s="4">
        <f t="shared" si="121"/>
        <v>4</v>
      </c>
      <c r="C2973" s="4" t="str">
        <f ca="1">IF(G2973=$E$2+1,D2956,INDIRECT(ADDRESS(4+MOD(IF(G2973&lt;$E$2+1,G2973,$E$2+$E$2+2-G2973)-A2973+2*$E$2+1,2*$E$2+1),3)))</f>
        <v>Player 31</v>
      </c>
      <c r="D2973" s="3" t="str">
        <f ca="1" t="shared" si="120"/>
        <v>Player 24</v>
      </c>
      <c r="E2973" s="3"/>
      <c r="F2973" s="3"/>
      <c r="G2973">
        <f>1+MOD(A2973+D2955-2,2*$E$2+1)</f>
        <v>4</v>
      </c>
    </row>
    <row r="2974" spans="1:7" ht="12.75">
      <c r="A2974" s="3">
        <v>16</v>
      </c>
      <c r="B2974" s="4">
        <f t="shared" si="121"/>
        <v>5</v>
      </c>
      <c r="C2974" s="4" t="str">
        <f ca="1">IF(G2974=$E$2+1,D2956,INDIRECT(ADDRESS(4+MOD(IF(G2974&lt;$E$2+1,G2974,$E$2+$E$2+2-G2974)-A2974+2*$E$2+1,2*$E$2+1),3)))</f>
        <v>Player 31</v>
      </c>
      <c r="D2974" s="3" t="str">
        <f ca="1" t="shared" si="120"/>
        <v>Player 22</v>
      </c>
      <c r="E2974" s="3"/>
      <c r="F2974" s="3"/>
      <c r="G2974">
        <f>1+MOD(A2974+D2955-2,2*$E$2+1)</f>
        <v>5</v>
      </c>
    </row>
    <row r="2975" spans="1:7" ht="12.75">
      <c r="A2975" s="3">
        <v>17</v>
      </c>
      <c r="B2975" s="4">
        <f t="shared" si="121"/>
        <v>6</v>
      </c>
      <c r="C2975" s="4" t="str">
        <f ca="1">IF(G2975=$E$2+1,D2956,INDIRECT(ADDRESS(4+MOD(IF(G2975&lt;$E$2+1,G2975,$E$2+$E$2+2-G2975)-A2975+2*$E$2+1,2*$E$2+1),3)))</f>
        <v>Player 31</v>
      </c>
      <c r="D2975" s="3" t="str">
        <f ca="1" t="shared" si="120"/>
        <v>Player 20</v>
      </c>
      <c r="E2975" s="3"/>
      <c r="F2975" s="3"/>
      <c r="G2975">
        <f>1+MOD(A2975+D2955-2,2*$E$2+1)</f>
        <v>6</v>
      </c>
    </row>
    <row r="2976" spans="1:7" ht="12.75">
      <c r="A2976" s="3">
        <v>18</v>
      </c>
      <c r="B2976" s="4">
        <f t="shared" si="121"/>
        <v>7</v>
      </c>
      <c r="C2976" s="4" t="str">
        <f ca="1">IF(G2976=$E$2+1,D2956,INDIRECT(ADDRESS(4+MOD(IF(G2976&lt;$E$2+1,G2976,$E$2+$E$2+2-G2976)-A2976+2*$E$2+1,2*$E$2+1),3)))</f>
        <v>Player 31</v>
      </c>
      <c r="D2976" s="3" t="str">
        <f ca="1" t="shared" si="120"/>
        <v>Player 18</v>
      </c>
      <c r="E2976" s="3"/>
      <c r="F2976" s="3"/>
      <c r="G2976">
        <f>1+MOD(A2976+D2955-2,2*$E$2+1)</f>
        <v>7</v>
      </c>
    </row>
    <row r="2977" spans="1:7" ht="12.75">
      <c r="A2977" s="3">
        <v>19</v>
      </c>
      <c r="B2977" s="4">
        <f t="shared" si="121"/>
        <v>8</v>
      </c>
      <c r="C2977" s="4" t="str">
        <f ca="1">IF(G2977=$E$2+1,D2956,INDIRECT(ADDRESS(4+MOD(IF(G2977&lt;$E$2+1,G2977,$E$2+$E$2+2-G2977)-A2977+2*$E$2+1,2*$E$2+1),3)))</f>
        <v>Player 31</v>
      </c>
      <c r="D2977" s="3" t="str">
        <f ca="1" t="shared" si="120"/>
        <v>Player 16</v>
      </c>
      <c r="E2977" s="3"/>
      <c r="F2977" s="3"/>
      <c r="G2977">
        <f>1+MOD(A2977+D2955-2,2*$E$2+1)</f>
        <v>8</v>
      </c>
    </row>
    <row r="2978" spans="1:7" ht="12.75">
      <c r="A2978" s="3">
        <v>20</v>
      </c>
      <c r="B2978" s="4">
        <f t="shared" si="121"/>
        <v>9</v>
      </c>
      <c r="C2978" s="4" t="str">
        <f ca="1">IF(G2978=$E$2+1,D2956,INDIRECT(ADDRESS(4+MOD(IF(G2978&lt;$E$2+1,G2978,$E$2+$E$2+2-G2978)-A2978+2*$E$2+1,2*$E$2+1),3)))</f>
        <v>Player 31</v>
      </c>
      <c r="D2978" s="3" t="str">
        <f ca="1" t="shared" si="120"/>
        <v>Player 14</v>
      </c>
      <c r="E2978" s="3"/>
      <c r="F2978" s="3"/>
      <c r="G2978">
        <f>1+MOD(A2978+D2955-2,2*$E$2+1)</f>
        <v>9</v>
      </c>
    </row>
    <row r="2979" spans="1:7" ht="12.75">
      <c r="A2979" s="3">
        <v>21</v>
      </c>
      <c r="B2979" s="4">
        <f t="shared" si="121"/>
        <v>10</v>
      </c>
      <c r="C2979" s="4" t="str">
        <f ca="1">IF(G2979=$E$2+1,D2956,INDIRECT(ADDRESS(4+MOD(IF(G2979&lt;$E$2+1,G2979,$E$2+$E$2+2-G2979)-A2979+2*$E$2+1,2*$E$2+1),3)))</f>
        <v>Player 31</v>
      </c>
      <c r="D2979" s="3" t="str">
        <f ca="1" t="shared" si="120"/>
        <v>Player 12</v>
      </c>
      <c r="E2979" s="3"/>
      <c r="F2979" s="3"/>
      <c r="G2979">
        <f>1+MOD(A2979+D2955-2,2*$E$2+1)</f>
        <v>10</v>
      </c>
    </row>
    <row r="2980" spans="1:7" ht="12.75">
      <c r="A2980" s="3">
        <v>22</v>
      </c>
      <c r="B2980" s="4">
        <f>IF(G2980=$E$2+1,0,IF(G2980&lt;$E$2+1,G2980,$E$2+$E$2+2-G2980))</f>
        <v>11</v>
      </c>
      <c r="C2980" s="4" t="str">
        <f ca="1">IF(G2980=$E$2+1,D2956,INDIRECT(ADDRESS(4+MOD(IF(G2980&lt;$E$2+1,G2980,$E$2+$E$2+2-G2980)-A2980+2*$E$2+1,2*$E$2+1),3)))</f>
        <v>Player 31</v>
      </c>
      <c r="D2980" s="3" t="str">
        <f ca="1" t="shared" si="120"/>
        <v>Player 10</v>
      </c>
      <c r="E2980" s="3"/>
      <c r="F2980" s="3"/>
      <c r="G2980">
        <f>1+MOD(A2980+D2955-2,2*$E$2+1)</f>
        <v>11</v>
      </c>
    </row>
    <row r="2981" spans="1:7" ht="12.75">
      <c r="A2981" s="3">
        <v>23</v>
      </c>
      <c r="B2981" s="4">
        <f>IF(G2981=$E$2+1,0,IF(G2981&lt;$E$2+1,G2981,$E$2+$E$2+2-G2981))</f>
        <v>12</v>
      </c>
      <c r="C2981" s="4" t="str">
        <f ca="1">IF(G2981=$E$2+1,D2956,INDIRECT(ADDRESS(4+MOD(IF(G2981&lt;$E$2+1,G2981,$E$2+$E$2+2-G2981)-A2981+2*$E$2+1,2*$E$2+1),3)))</f>
        <v>Player 31</v>
      </c>
      <c r="D2981" s="3" t="str">
        <f ca="1" t="shared" si="120"/>
        <v>Player 8</v>
      </c>
      <c r="E2981" s="3"/>
      <c r="F2981" s="3"/>
      <c r="G2981">
        <f>1+MOD(A2981+D2955-2,2*$E$2+1)</f>
        <v>12</v>
      </c>
    </row>
    <row r="2982" spans="1:7" ht="12.75">
      <c r="A2982" s="3">
        <v>24</v>
      </c>
      <c r="B2982" s="4">
        <f aca="true" t="shared" si="122" ref="B2982:B2999">IF(G2982=$E$2+1,0,IF(G2982&lt;$E$2+1,G2982,$E$2+$E$2+2-G2982))</f>
        <v>13</v>
      </c>
      <c r="C2982" s="4" t="str">
        <f ca="1">IF(G2982=$E$2+1,D2956,INDIRECT(ADDRESS(4+MOD(IF(G2982&lt;$E$2+1,G2982,$E$2+$E$2+2-G2982)-A2982+2*$E$2+1,2*$E$2+1),3)))</f>
        <v>Player 31</v>
      </c>
      <c r="D2982" s="3" t="str">
        <f ca="1" t="shared" si="120"/>
        <v>Player 6</v>
      </c>
      <c r="E2982" s="3"/>
      <c r="F2982" s="3"/>
      <c r="G2982">
        <f>1+MOD(A2982+D2955-2,2*$E$2+1)</f>
        <v>13</v>
      </c>
    </row>
    <row r="2983" spans="1:7" ht="12.75">
      <c r="A2983" s="3">
        <v>25</v>
      </c>
      <c r="B2983" s="4">
        <f t="shared" si="122"/>
        <v>14</v>
      </c>
      <c r="C2983" s="4" t="str">
        <f ca="1">IF(G2983=$E$2+1,D2956,INDIRECT(ADDRESS(4+MOD(IF(G2983&lt;$E$2+1,G2983,$E$2+$E$2+2-G2983)-A2983+2*$E$2+1,2*$E$2+1),3)))</f>
        <v>Player 31</v>
      </c>
      <c r="D2983" s="3" t="str">
        <f ca="1" t="shared" si="120"/>
        <v>Player 4</v>
      </c>
      <c r="E2983" s="3"/>
      <c r="F2983" s="3"/>
      <c r="G2983">
        <f>1+MOD(A2983+D2955-2,2*$E$2+1)</f>
        <v>14</v>
      </c>
    </row>
    <row r="2984" spans="1:7" ht="12.75">
      <c r="A2984" s="3">
        <v>26</v>
      </c>
      <c r="B2984" s="4">
        <f t="shared" si="122"/>
        <v>15</v>
      </c>
      <c r="C2984" s="4" t="str">
        <f ca="1">IF(G2984=$E$2+1,D2956,INDIRECT(ADDRESS(4+MOD(IF(G2984&lt;$E$2+1,G2984,$E$2+$E$2+2-G2984)-A2984+2*$E$2+1,2*$E$2+1),3)))</f>
        <v>Player 31</v>
      </c>
      <c r="D2984" s="3" t="str">
        <f ca="1" t="shared" si="120"/>
        <v>Player 2</v>
      </c>
      <c r="E2984" s="3"/>
      <c r="F2984" s="3"/>
      <c r="G2984">
        <f>1+MOD(A2984+D2955-2,2*$E$2+1)</f>
        <v>15</v>
      </c>
    </row>
    <row r="2985" spans="1:7" ht="12.75">
      <c r="A2985" s="3">
        <v>27</v>
      </c>
      <c r="B2985" s="4">
        <f t="shared" si="122"/>
        <v>16</v>
      </c>
      <c r="C2985" s="4" t="str">
        <f ca="1">IF(G2985=$E$2+1,D2956,INDIRECT(ADDRESS(4+MOD(IF(G2985&lt;$E$2+1,G2985,$E$2+$E$2+2-G2985)-A2985+2*$E$2+1,2*$E$2+1),3)))</f>
        <v>Player 31</v>
      </c>
      <c r="D2985" s="3" t="str">
        <f ca="1" t="shared" si="120"/>
        <v>Player 41 or Rest</v>
      </c>
      <c r="E2985" s="3"/>
      <c r="F2985" s="3"/>
      <c r="G2985">
        <f>1+MOD(A2985+D2955-2,2*$E$2+1)</f>
        <v>16</v>
      </c>
    </row>
    <row r="2986" spans="1:7" ht="12.75">
      <c r="A2986" s="3">
        <v>28</v>
      </c>
      <c r="B2986" s="4">
        <f t="shared" si="122"/>
        <v>17</v>
      </c>
      <c r="C2986" s="4" t="str">
        <f ca="1">IF(G2986=$E$2+1,D2956,INDIRECT(ADDRESS(4+MOD(IF(G2986&lt;$E$2+1,G2986,$E$2+$E$2+2-G2986)-A2986+2*$E$2+1,2*$E$2+1),3)))</f>
        <v>Player 31</v>
      </c>
      <c r="D2986" s="3" t="str">
        <f ca="1" t="shared" si="120"/>
        <v>Player 39</v>
      </c>
      <c r="E2986" s="3"/>
      <c r="F2986" s="3"/>
      <c r="G2986">
        <f>1+MOD(A2986+D2955-2,2*$E$2+1)</f>
        <v>17</v>
      </c>
    </row>
    <row r="2987" spans="1:7" ht="12.75">
      <c r="A2987" s="3">
        <v>29</v>
      </c>
      <c r="B2987" s="4">
        <f t="shared" si="122"/>
        <v>18</v>
      </c>
      <c r="C2987" s="4" t="str">
        <f ca="1">IF(G2987=$E$2+1,D2956,INDIRECT(ADDRESS(4+MOD(IF(G2987&lt;$E$2+1,G2987,$E$2+$E$2+2-G2987)-A2987+2*$E$2+1,2*$E$2+1),3)))</f>
        <v>Player 31</v>
      </c>
      <c r="D2987" s="3" t="str">
        <f ca="1" t="shared" si="120"/>
        <v>Player 37</v>
      </c>
      <c r="E2987" s="3"/>
      <c r="F2987" s="3"/>
      <c r="G2987">
        <f>1+MOD(A2987+D2955-2,2*$E$2+1)</f>
        <v>18</v>
      </c>
    </row>
    <row r="2988" spans="1:7" ht="12.75">
      <c r="A2988" s="3">
        <v>30</v>
      </c>
      <c r="B2988" s="4">
        <f t="shared" si="122"/>
        <v>19</v>
      </c>
      <c r="C2988" s="4" t="str">
        <f ca="1">IF(G2988=$E$2+1,D2956,INDIRECT(ADDRESS(4+MOD(IF(G2988&lt;$E$2+1,G2988,$E$2+$E$2+2-G2988)-A2988+2*$E$2+1,2*$E$2+1),3)))</f>
        <v>Player 31</v>
      </c>
      <c r="D2988" s="3" t="str">
        <f ca="1">IF(G2988=$E$2+1,$F$3,INDIRECT(ADDRESS(4+MOD(IF(G2988&lt;$E$2+1,$E$2+$E$2+2-G2988,G2988)-A2988+2*$E$2+1,2*$E$2+1),3)))</f>
        <v>Player 35</v>
      </c>
      <c r="E2988" s="3"/>
      <c r="F2988" s="3"/>
      <c r="G2988">
        <f>1+MOD(A2988+D2955-2,2*$E$2+1)</f>
        <v>19</v>
      </c>
    </row>
    <row r="2989" spans="1:7" ht="12.75">
      <c r="A2989" s="3">
        <v>31</v>
      </c>
      <c r="B2989" s="4">
        <f t="shared" si="122"/>
        <v>20</v>
      </c>
      <c r="C2989" s="4" t="str">
        <f ca="1">IF(G2989=$E$2+1,D2956,INDIRECT(ADDRESS(4+MOD(IF(G2989&lt;$E$2+1,G2989,$E$2+$E$2+2-G2989)-A2989+2*$E$2+1,2*$E$2+1),3)))</f>
        <v>Player 31</v>
      </c>
      <c r="D2989" s="3" t="str">
        <f ca="1">IF(G2989=$E$2+1,$F$3,INDIRECT(ADDRESS(4+MOD(IF(G2989&lt;$E$2+1,$E$2+$E$2+2-G2989,G2989)-A2989+2*$E$2+1,2*$E$2+1),3)))</f>
        <v>Player 33</v>
      </c>
      <c r="E2989" s="3"/>
      <c r="F2989" s="3"/>
      <c r="G2989">
        <f>1+MOD(A2989+D2955-2,2*$E$2+1)</f>
        <v>20</v>
      </c>
    </row>
    <row r="2990" spans="1:7" ht="12.75">
      <c r="A2990" s="3">
        <v>32</v>
      </c>
      <c r="B2990" s="4">
        <f t="shared" si="122"/>
        <v>0</v>
      </c>
      <c r="C2990" s="4" t="str">
        <f ca="1">IF(G2990=$E$2+1,D2956,INDIRECT(ADDRESS(4+MOD(IF(G2990&lt;$E$2+1,G2990,$E$2+$E$2+2-G2990)-A2990+2*$E$2+1,2*$E$2+1),3)))</f>
        <v>Player 31</v>
      </c>
      <c r="D2990" s="3" t="str">
        <f aca="true" ca="1" t="shared" si="123" ref="D2990:D2999">IF(G2990=$E$2+1,$F$3,INDIRECT(ADDRESS(4+MOD(IF(G2990&lt;$E$2+1,$E$2+$E$2+2-G2990,G2990)-A2990+2*$E$2+1,2*$E$2+1),3)))</f>
        <v>Rest</v>
      </c>
      <c r="E2990" s="3"/>
      <c r="F2990" s="3"/>
      <c r="G2990">
        <f>1+MOD(A2990+D2955-2,2*$E$2+1)</f>
        <v>21</v>
      </c>
    </row>
    <row r="2991" spans="1:7" ht="12.75">
      <c r="A2991" s="3">
        <v>33</v>
      </c>
      <c r="B2991" s="4">
        <f t="shared" si="122"/>
        <v>20</v>
      </c>
      <c r="C2991" s="4" t="str">
        <f ca="1">IF(G2991=$E$2+1,D2956,INDIRECT(ADDRESS(4+MOD(IF(G2991&lt;$E$2+1,G2991,$E$2+$E$2+2-G2991)-A2991+2*$E$2+1,2*$E$2+1),3)))</f>
        <v>Player 29</v>
      </c>
      <c r="D2991" s="3" t="str">
        <f ca="1" t="shared" si="123"/>
        <v>Player 31</v>
      </c>
      <c r="E2991" s="3"/>
      <c r="F2991" s="3"/>
      <c r="G2991">
        <f>1+MOD(A2991+D2955-2,2*$E$2+1)</f>
        <v>22</v>
      </c>
    </row>
    <row r="2992" spans="1:7" ht="12.75">
      <c r="A2992" s="3">
        <v>34</v>
      </c>
      <c r="B2992" s="4">
        <f t="shared" si="122"/>
        <v>19</v>
      </c>
      <c r="C2992" s="4" t="str">
        <f ca="1">IF(G2992=$E$2+1,D2956,INDIRECT(ADDRESS(4+MOD(IF(G2992&lt;$E$2+1,G2992,$E$2+$E$2+2-G2992)-A2992+2*$E$2+1,2*$E$2+1),3)))</f>
        <v>Player 27</v>
      </c>
      <c r="D2992" s="3" t="str">
        <f ca="1" t="shared" si="123"/>
        <v>Player 31</v>
      </c>
      <c r="E2992" s="3"/>
      <c r="F2992" s="3"/>
      <c r="G2992">
        <f>1+MOD(A2992+D2955-2,2*$E$2+1)</f>
        <v>23</v>
      </c>
    </row>
    <row r="2993" spans="1:7" ht="12.75">
      <c r="A2993" s="3">
        <v>35</v>
      </c>
      <c r="B2993" s="4">
        <f t="shared" si="122"/>
        <v>18</v>
      </c>
      <c r="C2993" s="4" t="str">
        <f ca="1">IF(G2993=$E$2+1,D2956,INDIRECT(ADDRESS(4+MOD(IF(G2993&lt;$E$2+1,G2993,$E$2+$E$2+2-G2993)-A2993+2*$E$2+1,2*$E$2+1),3)))</f>
        <v>Player 25</v>
      </c>
      <c r="D2993" s="3" t="str">
        <f ca="1" t="shared" si="123"/>
        <v>Player 31</v>
      </c>
      <c r="E2993" s="3"/>
      <c r="F2993" s="3"/>
      <c r="G2993">
        <f>1+MOD(A2993+D2955-2,2*$E$2+1)</f>
        <v>24</v>
      </c>
    </row>
    <row r="2994" spans="1:7" ht="12.75">
      <c r="A2994" s="3">
        <v>36</v>
      </c>
      <c r="B2994" s="4">
        <f t="shared" si="122"/>
        <v>17</v>
      </c>
      <c r="C2994" s="4" t="str">
        <f ca="1">IF(G2994=$E$2+1,D2956,INDIRECT(ADDRESS(4+MOD(IF(G2994&lt;$E$2+1,G2994,$E$2+$E$2+2-G2994)-A2994+2*$E$2+1,2*$E$2+1),3)))</f>
        <v>Player 23</v>
      </c>
      <c r="D2994" s="3" t="str">
        <f ca="1" t="shared" si="123"/>
        <v>Player 31</v>
      </c>
      <c r="E2994" s="3"/>
      <c r="F2994" s="3"/>
      <c r="G2994">
        <f>1+MOD(A2994+D2955-2,2*$E$2+1)</f>
        <v>25</v>
      </c>
    </row>
    <row r="2995" spans="1:7" ht="12.75">
      <c r="A2995" s="3">
        <v>37</v>
      </c>
      <c r="B2995" s="4">
        <f t="shared" si="122"/>
        <v>16</v>
      </c>
      <c r="C2995" s="4" t="str">
        <f ca="1">IF(G2995=$E$2+1,D2956,INDIRECT(ADDRESS(4+MOD(IF(G2995&lt;$E$2+1,G2995,$E$2+$E$2+2-G2995)-A2995+2*$E$2+1,2*$E$2+1),3)))</f>
        <v>Player 21</v>
      </c>
      <c r="D2995" s="3" t="str">
        <f ca="1" t="shared" si="123"/>
        <v>Player 31</v>
      </c>
      <c r="E2995" s="3"/>
      <c r="F2995" s="3"/>
      <c r="G2995">
        <f>1+MOD(A2995+D2955-2,2*$E$2+1)</f>
        <v>26</v>
      </c>
    </row>
    <row r="2996" spans="1:7" ht="12.75">
      <c r="A2996" s="3">
        <v>38</v>
      </c>
      <c r="B2996" s="4">
        <f t="shared" si="122"/>
        <v>15</v>
      </c>
      <c r="C2996" s="4" t="str">
        <f ca="1">IF(G2996=$E$2+1,D2956,INDIRECT(ADDRESS(4+MOD(IF(G2996&lt;$E$2+1,G2996,$E$2+$E$2+2-G2996)-A2996+2*$E$2+1,2*$E$2+1),3)))</f>
        <v>Player 19</v>
      </c>
      <c r="D2996" s="3" t="str">
        <f ca="1" t="shared" si="123"/>
        <v>Player 31</v>
      </c>
      <c r="E2996" s="3"/>
      <c r="F2996" s="3"/>
      <c r="G2996">
        <f>1+MOD(A2996+D2955-2,2*$E$2+1)</f>
        <v>27</v>
      </c>
    </row>
    <row r="2997" spans="1:7" ht="12.75">
      <c r="A2997" s="3">
        <v>39</v>
      </c>
      <c r="B2997" s="4">
        <f t="shared" si="122"/>
        <v>14</v>
      </c>
      <c r="C2997" s="4" t="str">
        <f ca="1">IF(G2997=$E$2+1,D2956,INDIRECT(ADDRESS(4+MOD(IF(G2997&lt;$E$2+1,G2997,$E$2+$E$2+2-G2997)-A2997+2*$E$2+1,2*$E$2+1),3)))</f>
        <v>Player 17</v>
      </c>
      <c r="D2997" s="3" t="str">
        <f ca="1" t="shared" si="123"/>
        <v>Player 31</v>
      </c>
      <c r="E2997" s="3"/>
      <c r="F2997" s="3"/>
      <c r="G2997">
        <f>1+MOD(A2997+D2955-2,2*$E$2+1)</f>
        <v>28</v>
      </c>
    </row>
    <row r="2998" spans="1:7" ht="12.75">
      <c r="A2998" s="3">
        <v>40</v>
      </c>
      <c r="B2998" s="4">
        <f t="shared" si="122"/>
        <v>13</v>
      </c>
      <c r="C2998" s="4" t="str">
        <f ca="1">IF(G2998=$E$2+1,D2956,INDIRECT(ADDRESS(4+MOD(IF(G2998&lt;$E$2+1,G2998,$E$2+$E$2+2-G2998)-A2998+2*$E$2+1,2*$E$2+1),3)))</f>
        <v>Player 15</v>
      </c>
      <c r="D2998" s="3" t="str">
        <f ca="1" t="shared" si="123"/>
        <v>Player 31</v>
      </c>
      <c r="E2998" s="3"/>
      <c r="F2998" s="3"/>
      <c r="G2998">
        <f>1+MOD(A2998+D2955-2,2*$E$2+1)</f>
        <v>29</v>
      </c>
    </row>
    <row r="2999" spans="1:7" ht="12.75">
      <c r="A2999" s="3">
        <v>41</v>
      </c>
      <c r="B2999" s="4">
        <f t="shared" si="122"/>
        <v>12</v>
      </c>
      <c r="C2999" s="4" t="str">
        <f ca="1">IF(G2999=$E$2+1,D2956,INDIRECT(ADDRESS(4+MOD(IF(G2999&lt;$E$2+1,G2999,$E$2+$E$2+2-G2999)-A2999+2*$E$2+1,2*$E$2+1),3)))</f>
        <v>Player 13</v>
      </c>
      <c r="D2999" s="3" t="str">
        <f ca="1" t="shared" si="123"/>
        <v>Player 31</v>
      </c>
      <c r="E2999" s="3"/>
      <c r="F2999" s="3"/>
      <c r="G2999">
        <f>1+MOD(A2999+D2955-2,2*$E$2+1)</f>
        <v>30</v>
      </c>
    </row>
    <row r="3007" spans="1:6" ht="12.75">
      <c r="A3007" t="s">
        <v>45</v>
      </c>
      <c r="C3007" s="1" t="s">
        <v>46</v>
      </c>
      <c r="D3007" s="2">
        <v>32</v>
      </c>
      <c r="F3007"/>
    </row>
    <row r="3008" spans="3:6" ht="12.75">
      <c r="C3008" s="1" t="s">
        <v>47</v>
      </c>
      <c r="D3008" s="2" t="str">
        <f ca="1">INDIRECT(ADDRESS(3+D3007,3))</f>
        <v>Player 32</v>
      </c>
      <c r="F3008"/>
    </row>
    <row r="3009" ht="12.75">
      <c r="F3009"/>
    </row>
    <row r="3010" spans="1:7" ht="12.75">
      <c r="A3010" s="3" t="s">
        <v>59</v>
      </c>
      <c r="B3010" s="13" t="s">
        <v>5</v>
      </c>
      <c r="C3010" s="4" t="s">
        <v>11</v>
      </c>
      <c r="D3010" s="3" t="s">
        <v>10</v>
      </c>
      <c r="E3010" s="5" t="s">
        <v>3</v>
      </c>
      <c r="F3010" s="3" t="s">
        <v>4</v>
      </c>
      <c r="G3010" t="s">
        <v>48</v>
      </c>
    </row>
    <row r="3011" spans="1:7" ht="12.75">
      <c r="A3011" s="16">
        <v>1</v>
      </c>
      <c r="B3011" s="15">
        <f>IF(G3011=$E$2+1,0,IF(G3011&lt;$E$2+1,G3011,$E$2+$E$2+2-G3011))</f>
        <v>10</v>
      </c>
      <c r="C3011" s="15" t="str">
        <f ca="1">IF(G3011=$E$2+1,D3008,INDIRECT(ADDRESS(4+MOD(IF(G3011&lt;$E$2+1,G3011,$E$2+$E$2+2-G3011)-A3011+2*$E$2+1,2*$E$2+1),3)))</f>
        <v>Player 10</v>
      </c>
      <c r="D3011" s="16" t="str">
        <f aca="true" ca="1" t="shared" si="124" ref="D3011:D3039">IF(G3011=$E$2+1,$F$3,INDIRECT(ADDRESS(4+MOD(IF(G3011&lt;$E$2+1,$E$2+$E$2+2-G3011,G3011)-A3011+2*$E$2+1,2*$E$2+1),3)))</f>
        <v>Player 32</v>
      </c>
      <c r="E3011" s="17"/>
      <c r="F3011" s="16"/>
      <c r="G3011">
        <f>1+MOD(A3011+D3007-2,2*$E$2+1)</f>
        <v>32</v>
      </c>
    </row>
    <row r="3012" spans="1:7" ht="12.75">
      <c r="A3012" s="3">
        <v>2</v>
      </c>
      <c r="B3012" s="4">
        <f aca="true" t="shared" si="125" ref="B3012:B3031">IF(G3012=$E$2+1,0,IF(G3012&lt;$E$2+1,G3012,$E$2+$E$2+2-G3012))</f>
        <v>9</v>
      </c>
      <c r="C3012" s="4" t="str">
        <f ca="1">IF(G3012=$E$2+1,D3008,INDIRECT(ADDRESS(4+MOD(IF(G3012&lt;$E$2+1,G3012,$E$2+$E$2+2-G3012)-A3012+2*$E$2+1,2*$E$2+1),3)))</f>
        <v>Player 8</v>
      </c>
      <c r="D3012" s="3" t="str">
        <f ca="1" t="shared" si="124"/>
        <v>Player 32</v>
      </c>
      <c r="E3012" s="5"/>
      <c r="F3012" s="3"/>
      <c r="G3012">
        <f>1+MOD(A3012+D3007-2,2*$E$2+1)</f>
        <v>33</v>
      </c>
    </row>
    <row r="3013" spans="1:7" ht="12.75">
      <c r="A3013" s="3">
        <v>3</v>
      </c>
      <c r="B3013" s="4">
        <f t="shared" si="125"/>
        <v>8</v>
      </c>
      <c r="C3013" s="4" t="str">
        <f ca="1">IF(G3013=$E$2+1,D3008,INDIRECT(ADDRESS(4+MOD(IF(G3013&lt;$E$2+1,G3013,$E$2+$E$2+2-G3013)-A3013+2*$E$2+1,2*$E$2+1),3)))</f>
        <v>Player 6</v>
      </c>
      <c r="D3013" s="3" t="str">
        <f ca="1" t="shared" si="124"/>
        <v>Player 32</v>
      </c>
      <c r="E3013" s="3"/>
      <c r="F3013" s="3"/>
      <c r="G3013">
        <f>1+MOD(A3013+D3007-2,2*$E$2+1)</f>
        <v>34</v>
      </c>
    </row>
    <row r="3014" spans="1:7" ht="12.75">
      <c r="A3014" s="3">
        <v>4</v>
      </c>
      <c r="B3014" s="4">
        <f t="shared" si="125"/>
        <v>7</v>
      </c>
      <c r="C3014" s="4" t="str">
        <f ca="1">IF(G3014=$E$2+1,D3008,INDIRECT(ADDRESS(4+MOD(IF(G3014&lt;$E$2+1,G3014,$E$2+$E$2+2-G3014)-A3014+2*$E$2+1,2*$E$2+1),3)))</f>
        <v>Player 4</v>
      </c>
      <c r="D3014" s="3" t="str">
        <f ca="1" t="shared" si="124"/>
        <v>Player 32</v>
      </c>
      <c r="E3014" s="3"/>
      <c r="F3014" s="3"/>
      <c r="G3014">
        <f>1+MOD(A3014+D3007-2,2*$E$2+1)</f>
        <v>35</v>
      </c>
    </row>
    <row r="3015" spans="1:7" ht="12.75">
      <c r="A3015" s="3">
        <v>5</v>
      </c>
      <c r="B3015" s="4">
        <f t="shared" si="125"/>
        <v>6</v>
      </c>
      <c r="C3015" s="4" t="str">
        <f ca="1">IF(G3015=$E$2+1,D3008,INDIRECT(ADDRESS(4+MOD(IF(G3015&lt;$E$2+1,G3015,$E$2+$E$2+2-G3015)-A3015+2*$E$2+1,2*$E$2+1),3)))</f>
        <v>Player 2</v>
      </c>
      <c r="D3015" s="3" t="str">
        <f ca="1" t="shared" si="124"/>
        <v>Player 32</v>
      </c>
      <c r="E3015" s="3"/>
      <c r="F3015" s="3"/>
      <c r="G3015">
        <f>1+MOD(A3015+D3007-2,2*$E$2+1)</f>
        <v>36</v>
      </c>
    </row>
    <row r="3016" spans="1:7" ht="12.75">
      <c r="A3016" s="3">
        <v>6</v>
      </c>
      <c r="B3016" s="4">
        <f t="shared" si="125"/>
        <v>5</v>
      </c>
      <c r="C3016" s="4" t="str">
        <f ca="1">IF(G3016=$E$2+1,D3008,INDIRECT(ADDRESS(4+MOD(IF(G3016&lt;$E$2+1,G3016,$E$2+$E$2+2-G3016)-A3016+2*$E$2+1,2*$E$2+1),3)))</f>
        <v>Player 41 or Rest</v>
      </c>
      <c r="D3016" s="3" t="str">
        <f ca="1" t="shared" si="124"/>
        <v>Player 32</v>
      </c>
      <c r="E3016" s="3"/>
      <c r="F3016" s="3"/>
      <c r="G3016">
        <f>1+MOD(A3016+D3007-2,2*$E$2+1)</f>
        <v>37</v>
      </c>
    </row>
    <row r="3017" spans="1:7" ht="12.75">
      <c r="A3017" s="3">
        <v>7</v>
      </c>
      <c r="B3017" s="4">
        <f t="shared" si="125"/>
        <v>4</v>
      </c>
      <c r="C3017" s="4" t="str">
        <f ca="1">IF(G3017=$E$2+1,D3008,INDIRECT(ADDRESS(4+MOD(IF(G3017&lt;$E$2+1,G3017,$E$2+$E$2+2-G3017)-A3017+2*$E$2+1,2*$E$2+1),3)))</f>
        <v>Player 39</v>
      </c>
      <c r="D3017" s="3" t="str">
        <f ca="1" t="shared" si="124"/>
        <v>Player 32</v>
      </c>
      <c r="E3017" s="3"/>
      <c r="F3017" s="3"/>
      <c r="G3017">
        <f>1+MOD(A3017+D3007-2,2*$E$2+1)</f>
        <v>38</v>
      </c>
    </row>
    <row r="3018" spans="1:7" ht="12.75">
      <c r="A3018" s="3">
        <v>8</v>
      </c>
      <c r="B3018" s="4">
        <f t="shared" si="125"/>
        <v>3</v>
      </c>
      <c r="C3018" s="4" t="str">
        <f ca="1">IF(G3018=$E$2+1,D3008,INDIRECT(ADDRESS(4+MOD(IF(G3018&lt;$E$2+1,G3018,$E$2+$E$2+2-G3018)-A3018+2*$E$2+1,2*$E$2+1),3)))</f>
        <v>Player 37</v>
      </c>
      <c r="D3018" s="3" t="str">
        <f ca="1" t="shared" si="124"/>
        <v>Player 32</v>
      </c>
      <c r="E3018" s="3"/>
      <c r="F3018" s="3"/>
      <c r="G3018">
        <f>1+MOD(A3018+D3007-2,2*$E$2+1)</f>
        <v>39</v>
      </c>
    </row>
    <row r="3019" spans="1:7" ht="12.75">
      <c r="A3019" s="3">
        <v>9</v>
      </c>
      <c r="B3019" s="4">
        <f t="shared" si="125"/>
        <v>2</v>
      </c>
      <c r="C3019" s="4" t="str">
        <f ca="1">IF(G3019=$E$2+1,D3008,INDIRECT(ADDRESS(4+MOD(IF(G3019&lt;$E$2+1,G3019,$E$2+$E$2+2-G3019)-A3019+2*$E$2+1,2*$E$2+1),3)))</f>
        <v>Player 35</v>
      </c>
      <c r="D3019" s="3" t="str">
        <f ca="1" t="shared" si="124"/>
        <v>Player 32</v>
      </c>
      <c r="E3019" s="3"/>
      <c r="F3019" s="3"/>
      <c r="G3019">
        <f>1+MOD(A3019+D3007-2,2*$E$2+1)</f>
        <v>40</v>
      </c>
    </row>
    <row r="3020" spans="1:7" ht="12.75">
      <c r="A3020" s="3">
        <v>10</v>
      </c>
      <c r="B3020" s="4">
        <f t="shared" si="125"/>
        <v>1</v>
      </c>
      <c r="C3020" s="4" t="str">
        <f ca="1">IF(G3020=$E$2+1,D3008,INDIRECT(ADDRESS(4+MOD(IF(G3020&lt;$E$2+1,G3020,$E$2+$E$2+2-G3020)-A3020+2*$E$2+1,2*$E$2+1),3)))</f>
        <v>Player 33</v>
      </c>
      <c r="D3020" s="3" t="str">
        <f ca="1" t="shared" si="124"/>
        <v>Player 32</v>
      </c>
      <c r="E3020" s="3"/>
      <c r="F3020" s="3"/>
      <c r="G3020">
        <f>1+MOD(A3020+D3007-2,2*$E$2+1)</f>
        <v>41</v>
      </c>
    </row>
    <row r="3021" spans="1:7" ht="12.75">
      <c r="A3021" s="3">
        <v>11</v>
      </c>
      <c r="B3021" s="4">
        <f t="shared" si="125"/>
        <v>1</v>
      </c>
      <c r="C3021" s="4" t="str">
        <f ca="1">IF(G3021=$E$2+1,D3008,INDIRECT(ADDRESS(4+MOD(IF(G3021&lt;$E$2+1,G3021,$E$2+$E$2+2-G3021)-A3021+2*$E$2+1,2*$E$2+1),3)))</f>
        <v>Player 32</v>
      </c>
      <c r="D3021" s="3" t="str">
        <f ca="1" t="shared" si="124"/>
        <v>Player 31</v>
      </c>
      <c r="E3021" s="3"/>
      <c r="F3021" s="3"/>
      <c r="G3021">
        <f>1+MOD(A3021+D3007-2,2*$E$2+1)</f>
        <v>1</v>
      </c>
    </row>
    <row r="3022" spans="1:7" ht="12.75">
      <c r="A3022" s="3">
        <v>12</v>
      </c>
      <c r="B3022" s="4">
        <f t="shared" si="125"/>
        <v>2</v>
      </c>
      <c r="C3022" s="4" t="str">
        <f ca="1">IF(G3022=$E$2+1,D3008,INDIRECT(ADDRESS(4+MOD(IF(G3022&lt;$E$2+1,G3022,$E$2+$E$2+2-G3022)-A3022+2*$E$2+1,2*$E$2+1),3)))</f>
        <v>Player 32</v>
      </c>
      <c r="D3022" s="3" t="str">
        <f ca="1" t="shared" si="124"/>
        <v>Player 29</v>
      </c>
      <c r="E3022" s="3"/>
      <c r="F3022" s="3"/>
      <c r="G3022">
        <f>1+MOD(A3022+D3007-2,2*$E$2+1)</f>
        <v>2</v>
      </c>
    </row>
    <row r="3023" spans="1:7" ht="12.75">
      <c r="A3023" s="3">
        <v>13</v>
      </c>
      <c r="B3023" s="4">
        <f t="shared" si="125"/>
        <v>3</v>
      </c>
      <c r="C3023" s="4" t="str">
        <f ca="1">IF(G3023=$E$2+1,D3008,INDIRECT(ADDRESS(4+MOD(IF(G3023&lt;$E$2+1,G3023,$E$2+$E$2+2-G3023)-A3023+2*$E$2+1,2*$E$2+1),3)))</f>
        <v>Player 32</v>
      </c>
      <c r="D3023" s="3" t="str">
        <f ca="1" t="shared" si="124"/>
        <v>Player 27</v>
      </c>
      <c r="E3023" s="3"/>
      <c r="F3023" s="3"/>
      <c r="G3023">
        <f>1+MOD(A3023+D3007-2,2*$E$2+1)</f>
        <v>3</v>
      </c>
    </row>
    <row r="3024" spans="1:7" ht="12.75">
      <c r="A3024" s="3">
        <v>14</v>
      </c>
      <c r="B3024" s="4">
        <f t="shared" si="125"/>
        <v>4</v>
      </c>
      <c r="C3024" s="4" t="str">
        <f ca="1">IF(G3024=$E$2+1,D3008,INDIRECT(ADDRESS(4+MOD(IF(G3024&lt;$E$2+1,G3024,$E$2+$E$2+2-G3024)-A3024+2*$E$2+1,2*$E$2+1),3)))</f>
        <v>Player 32</v>
      </c>
      <c r="D3024" s="3" t="str">
        <f ca="1" t="shared" si="124"/>
        <v>Player 25</v>
      </c>
      <c r="E3024" s="3"/>
      <c r="F3024" s="3"/>
      <c r="G3024">
        <f>1+MOD(A3024+D3007-2,2*$E$2+1)</f>
        <v>4</v>
      </c>
    </row>
    <row r="3025" spans="1:7" ht="12.75">
      <c r="A3025" s="3">
        <v>15</v>
      </c>
      <c r="B3025" s="4">
        <f t="shared" si="125"/>
        <v>5</v>
      </c>
      <c r="C3025" s="4" t="str">
        <f ca="1">IF(G3025=$E$2+1,D3008,INDIRECT(ADDRESS(4+MOD(IF(G3025&lt;$E$2+1,G3025,$E$2+$E$2+2-G3025)-A3025+2*$E$2+1,2*$E$2+1),3)))</f>
        <v>Player 32</v>
      </c>
      <c r="D3025" s="3" t="str">
        <f ca="1" t="shared" si="124"/>
        <v>Player 23</v>
      </c>
      <c r="E3025" s="3"/>
      <c r="F3025" s="3"/>
      <c r="G3025">
        <f>1+MOD(A3025+D3007-2,2*$E$2+1)</f>
        <v>5</v>
      </c>
    </row>
    <row r="3026" spans="1:7" ht="12.75">
      <c r="A3026" s="3">
        <v>16</v>
      </c>
      <c r="B3026" s="4">
        <f t="shared" si="125"/>
        <v>6</v>
      </c>
      <c r="C3026" s="4" t="str">
        <f ca="1">IF(G3026=$E$2+1,D3008,INDIRECT(ADDRESS(4+MOD(IF(G3026&lt;$E$2+1,G3026,$E$2+$E$2+2-G3026)-A3026+2*$E$2+1,2*$E$2+1),3)))</f>
        <v>Player 32</v>
      </c>
      <c r="D3026" s="3" t="str">
        <f ca="1" t="shared" si="124"/>
        <v>Player 21</v>
      </c>
      <c r="E3026" s="3"/>
      <c r="F3026" s="3"/>
      <c r="G3026">
        <f>1+MOD(A3026+D3007-2,2*$E$2+1)</f>
        <v>6</v>
      </c>
    </row>
    <row r="3027" spans="1:7" ht="12.75">
      <c r="A3027" s="3">
        <v>17</v>
      </c>
      <c r="B3027" s="4">
        <f t="shared" si="125"/>
        <v>7</v>
      </c>
      <c r="C3027" s="4" t="str">
        <f ca="1">IF(G3027=$E$2+1,D3008,INDIRECT(ADDRESS(4+MOD(IF(G3027&lt;$E$2+1,G3027,$E$2+$E$2+2-G3027)-A3027+2*$E$2+1,2*$E$2+1),3)))</f>
        <v>Player 32</v>
      </c>
      <c r="D3027" s="3" t="str">
        <f ca="1" t="shared" si="124"/>
        <v>Player 19</v>
      </c>
      <c r="E3027" s="3"/>
      <c r="F3027" s="3"/>
      <c r="G3027">
        <f>1+MOD(A3027+D3007-2,2*$E$2+1)</f>
        <v>7</v>
      </c>
    </row>
    <row r="3028" spans="1:7" ht="12.75">
      <c r="A3028" s="3">
        <v>18</v>
      </c>
      <c r="B3028" s="4">
        <f t="shared" si="125"/>
        <v>8</v>
      </c>
      <c r="C3028" s="4" t="str">
        <f ca="1">IF(G3028=$E$2+1,D3008,INDIRECT(ADDRESS(4+MOD(IF(G3028&lt;$E$2+1,G3028,$E$2+$E$2+2-G3028)-A3028+2*$E$2+1,2*$E$2+1),3)))</f>
        <v>Player 32</v>
      </c>
      <c r="D3028" s="3" t="str">
        <f ca="1" t="shared" si="124"/>
        <v>Player 17</v>
      </c>
      <c r="E3028" s="3"/>
      <c r="F3028" s="3"/>
      <c r="G3028">
        <f>1+MOD(A3028+D3007-2,2*$E$2+1)</f>
        <v>8</v>
      </c>
    </row>
    <row r="3029" spans="1:7" ht="12.75">
      <c r="A3029" s="3">
        <v>19</v>
      </c>
      <c r="B3029" s="4">
        <f t="shared" si="125"/>
        <v>9</v>
      </c>
      <c r="C3029" s="4" t="str">
        <f ca="1">IF(G3029=$E$2+1,D3008,INDIRECT(ADDRESS(4+MOD(IF(G3029&lt;$E$2+1,G3029,$E$2+$E$2+2-G3029)-A3029+2*$E$2+1,2*$E$2+1),3)))</f>
        <v>Player 32</v>
      </c>
      <c r="D3029" s="3" t="str">
        <f ca="1" t="shared" si="124"/>
        <v>Player 15</v>
      </c>
      <c r="E3029" s="3"/>
      <c r="F3029" s="3"/>
      <c r="G3029">
        <f>1+MOD(A3029+D3007-2,2*$E$2+1)</f>
        <v>9</v>
      </c>
    </row>
    <row r="3030" spans="1:7" ht="12.75">
      <c r="A3030" s="3">
        <v>20</v>
      </c>
      <c r="B3030" s="4">
        <f t="shared" si="125"/>
        <v>10</v>
      </c>
      <c r="C3030" s="4" t="str">
        <f ca="1">IF(G3030=$E$2+1,D3008,INDIRECT(ADDRESS(4+MOD(IF(G3030&lt;$E$2+1,G3030,$E$2+$E$2+2-G3030)-A3030+2*$E$2+1,2*$E$2+1),3)))</f>
        <v>Player 32</v>
      </c>
      <c r="D3030" s="3" t="str">
        <f ca="1" t="shared" si="124"/>
        <v>Player 13</v>
      </c>
      <c r="E3030" s="3"/>
      <c r="F3030" s="3"/>
      <c r="G3030">
        <f>1+MOD(A3030+D3007-2,2*$E$2+1)</f>
        <v>10</v>
      </c>
    </row>
    <row r="3031" spans="1:7" ht="12.75">
      <c r="A3031" s="3">
        <v>21</v>
      </c>
      <c r="B3031" s="4">
        <f t="shared" si="125"/>
        <v>11</v>
      </c>
      <c r="C3031" s="4" t="str">
        <f ca="1">IF(G3031=$E$2+1,D3008,INDIRECT(ADDRESS(4+MOD(IF(G3031&lt;$E$2+1,G3031,$E$2+$E$2+2-G3031)-A3031+2*$E$2+1,2*$E$2+1),3)))</f>
        <v>Player 32</v>
      </c>
      <c r="D3031" s="3" t="str">
        <f ca="1" t="shared" si="124"/>
        <v>Player 11</v>
      </c>
      <c r="E3031" s="3"/>
      <c r="F3031" s="3"/>
      <c r="G3031">
        <f>1+MOD(A3031+D3007-2,2*$E$2+1)</f>
        <v>11</v>
      </c>
    </row>
    <row r="3032" spans="1:7" ht="12.75">
      <c r="A3032" s="3">
        <v>22</v>
      </c>
      <c r="B3032" s="4">
        <f>IF(G3032=$E$2+1,0,IF(G3032&lt;$E$2+1,G3032,$E$2+$E$2+2-G3032))</f>
        <v>12</v>
      </c>
      <c r="C3032" s="4" t="str">
        <f ca="1">IF(G3032=$E$2+1,D3008,INDIRECT(ADDRESS(4+MOD(IF(G3032&lt;$E$2+1,G3032,$E$2+$E$2+2-G3032)-A3032+2*$E$2+1,2*$E$2+1),3)))</f>
        <v>Player 32</v>
      </c>
      <c r="D3032" s="3" t="str">
        <f ca="1" t="shared" si="124"/>
        <v>Player 9</v>
      </c>
      <c r="E3032" s="3"/>
      <c r="F3032" s="3"/>
      <c r="G3032">
        <f>1+MOD(A3032+D3007-2,2*$E$2+1)</f>
        <v>12</v>
      </c>
    </row>
    <row r="3033" spans="1:7" ht="12.75">
      <c r="A3033" s="3">
        <v>23</v>
      </c>
      <c r="B3033" s="4">
        <f>IF(G3033=$E$2+1,0,IF(G3033&lt;$E$2+1,G3033,$E$2+$E$2+2-G3033))</f>
        <v>13</v>
      </c>
      <c r="C3033" s="4" t="str">
        <f ca="1">IF(G3033=$E$2+1,D3008,INDIRECT(ADDRESS(4+MOD(IF(G3033&lt;$E$2+1,G3033,$E$2+$E$2+2-G3033)-A3033+2*$E$2+1,2*$E$2+1),3)))</f>
        <v>Player 32</v>
      </c>
      <c r="D3033" s="3" t="str">
        <f ca="1" t="shared" si="124"/>
        <v>Player 7</v>
      </c>
      <c r="E3033" s="3"/>
      <c r="F3033" s="3"/>
      <c r="G3033">
        <f>1+MOD(A3033+D3007-2,2*$E$2+1)</f>
        <v>13</v>
      </c>
    </row>
    <row r="3034" spans="1:7" ht="12.75">
      <c r="A3034" s="3">
        <v>24</v>
      </c>
      <c r="B3034" s="4">
        <f aca="true" t="shared" si="126" ref="B3034:B3051">IF(G3034=$E$2+1,0,IF(G3034&lt;$E$2+1,G3034,$E$2+$E$2+2-G3034))</f>
        <v>14</v>
      </c>
      <c r="C3034" s="4" t="str">
        <f ca="1">IF(G3034=$E$2+1,D3008,INDIRECT(ADDRESS(4+MOD(IF(G3034&lt;$E$2+1,G3034,$E$2+$E$2+2-G3034)-A3034+2*$E$2+1,2*$E$2+1),3)))</f>
        <v>Player 32</v>
      </c>
      <c r="D3034" s="3" t="str">
        <f ca="1" t="shared" si="124"/>
        <v>Player 5</v>
      </c>
      <c r="E3034" s="3"/>
      <c r="F3034" s="3"/>
      <c r="G3034">
        <f>1+MOD(A3034+D3007-2,2*$E$2+1)</f>
        <v>14</v>
      </c>
    </row>
    <row r="3035" spans="1:7" ht="12.75">
      <c r="A3035" s="3">
        <v>25</v>
      </c>
      <c r="B3035" s="4">
        <f t="shared" si="126"/>
        <v>15</v>
      </c>
      <c r="C3035" s="4" t="str">
        <f ca="1">IF(G3035=$E$2+1,D3008,INDIRECT(ADDRESS(4+MOD(IF(G3035&lt;$E$2+1,G3035,$E$2+$E$2+2-G3035)-A3035+2*$E$2+1,2*$E$2+1),3)))</f>
        <v>Player 32</v>
      </c>
      <c r="D3035" s="3" t="str">
        <f ca="1" t="shared" si="124"/>
        <v>Player 3</v>
      </c>
      <c r="E3035" s="3"/>
      <c r="F3035" s="3"/>
      <c r="G3035">
        <f>1+MOD(A3035+D3007-2,2*$E$2+1)</f>
        <v>15</v>
      </c>
    </row>
    <row r="3036" spans="1:7" ht="12.75">
      <c r="A3036" s="3">
        <v>26</v>
      </c>
      <c r="B3036" s="4">
        <f t="shared" si="126"/>
        <v>16</v>
      </c>
      <c r="C3036" s="4" t="str">
        <f ca="1">IF(G3036=$E$2+1,D3008,INDIRECT(ADDRESS(4+MOD(IF(G3036&lt;$E$2+1,G3036,$E$2+$E$2+2-G3036)-A3036+2*$E$2+1,2*$E$2+1),3)))</f>
        <v>Player 32</v>
      </c>
      <c r="D3036" s="3" t="str">
        <f ca="1" t="shared" si="124"/>
        <v>Player 1</v>
      </c>
      <c r="E3036" s="3"/>
      <c r="F3036" s="3"/>
      <c r="G3036">
        <f>1+MOD(A3036+D3007-2,2*$E$2+1)</f>
        <v>16</v>
      </c>
    </row>
    <row r="3037" spans="1:7" ht="12.75">
      <c r="A3037" s="3">
        <v>27</v>
      </c>
      <c r="B3037" s="4">
        <f t="shared" si="126"/>
        <v>17</v>
      </c>
      <c r="C3037" s="4" t="str">
        <f ca="1">IF(G3037=$E$2+1,D3008,INDIRECT(ADDRESS(4+MOD(IF(G3037&lt;$E$2+1,G3037,$E$2+$E$2+2-G3037)-A3037+2*$E$2+1,2*$E$2+1),3)))</f>
        <v>Player 32</v>
      </c>
      <c r="D3037" s="3" t="str">
        <f ca="1" t="shared" si="124"/>
        <v>Player 40</v>
      </c>
      <c r="E3037" s="3"/>
      <c r="F3037" s="3"/>
      <c r="G3037">
        <f>1+MOD(A3037+D3007-2,2*$E$2+1)</f>
        <v>17</v>
      </c>
    </row>
    <row r="3038" spans="1:7" ht="12.75">
      <c r="A3038" s="3">
        <v>28</v>
      </c>
      <c r="B3038" s="4">
        <f t="shared" si="126"/>
        <v>18</v>
      </c>
      <c r="C3038" s="4" t="str">
        <f ca="1">IF(G3038=$E$2+1,D3008,INDIRECT(ADDRESS(4+MOD(IF(G3038&lt;$E$2+1,G3038,$E$2+$E$2+2-G3038)-A3038+2*$E$2+1,2*$E$2+1),3)))</f>
        <v>Player 32</v>
      </c>
      <c r="D3038" s="3" t="str">
        <f ca="1" t="shared" si="124"/>
        <v>Player 38</v>
      </c>
      <c r="E3038" s="3"/>
      <c r="F3038" s="3"/>
      <c r="G3038">
        <f>1+MOD(A3038+D3007-2,2*$E$2+1)</f>
        <v>18</v>
      </c>
    </row>
    <row r="3039" spans="1:7" ht="12.75">
      <c r="A3039" s="3">
        <v>29</v>
      </c>
      <c r="B3039" s="4">
        <f t="shared" si="126"/>
        <v>19</v>
      </c>
      <c r="C3039" s="4" t="str">
        <f ca="1">IF(G3039=$E$2+1,D3008,INDIRECT(ADDRESS(4+MOD(IF(G3039&lt;$E$2+1,G3039,$E$2+$E$2+2-G3039)-A3039+2*$E$2+1,2*$E$2+1),3)))</f>
        <v>Player 32</v>
      </c>
      <c r="D3039" s="3" t="str">
        <f ca="1" t="shared" si="124"/>
        <v>Player 36</v>
      </c>
      <c r="E3039" s="3"/>
      <c r="F3039" s="3"/>
      <c r="G3039">
        <f>1+MOD(A3039+D3007-2,2*$E$2+1)</f>
        <v>19</v>
      </c>
    </row>
    <row r="3040" spans="1:7" ht="12.75">
      <c r="A3040" s="3">
        <v>30</v>
      </c>
      <c r="B3040" s="4">
        <f t="shared" si="126"/>
        <v>20</v>
      </c>
      <c r="C3040" s="4" t="str">
        <f ca="1">IF(G3040=$E$2+1,D3008,INDIRECT(ADDRESS(4+MOD(IF(G3040&lt;$E$2+1,G3040,$E$2+$E$2+2-G3040)-A3040+2*$E$2+1,2*$E$2+1),3)))</f>
        <v>Player 32</v>
      </c>
      <c r="D3040" s="3" t="str">
        <f ca="1">IF(G3040=$E$2+1,$F$3,INDIRECT(ADDRESS(4+MOD(IF(G3040&lt;$E$2+1,$E$2+$E$2+2-G3040,G3040)-A3040+2*$E$2+1,2*$E$2+1),3)))</f>
        <v>Player 34</v>
      </c>
      <c r="E3040" s="3"/>
      <c r="F3040" s="3"/>
      <c r="G3040">
        <f>1+MOD(A3040+D3007-2,2*$E$2+1)</f>
        <v>20</v>
      </c>
    </row>
    <row r="3041" spans="1:7" ht="12.75">
      <c r="A3041" s="3">
        <v>31</v>
      </c>
      <c r="B3041" s="4">
        <f t="shared" si="126"/>
        <v>0</v>
      </c>
      <c r="C3041" s="4" t="str">
        <f ca="1">IF(G3041=$E$2+1,D3008,INDIRECT(ADDRESS(4+MOD(IF(G3041&lt;$E$2+1,G3041,$E$2+$E$2+2-G3041)-A3041+2*$E$2+1,2*$E$2+1),3)))</f>
        <v>Player 32</v>
      </c>
      <c r="D3041" s="3" t="str">
        <f ca="1">IF(G3041=$E$2+1,$F$3,INDIRECT(ADDRESS(4+MOD(IF(G3041&lt;$E$2+1,$E$2+$E$2+2-G3041,G3041)-A3041+2*$E$2+1,2*$E$2+1),3)))</f>
        <v>Rest</v>
      </c>
      <c r="E3041" s="3"/>
      <c r="F3041" s="3"/>
      <c r="G3041">
        <f>1+MOD(A3041+D3007-2,2*$E$2+1)</f>
        <v>21</v>
      </c>
    </row>
    <row r="3042" spans="1:7" ht="12.75">
      <c r="A3042" s="3">
        <v>32</v>
      </c>
      <c r="B3042" s="4">
        <f t="shared" si="126"/>
        <v>20</v>
      </c>
      <c r="C3042" s="4" t="str">
        <f ca="1">IF(G3042=$E$2+1,D3008,INDIRECT(ADDRESS(4+MOD(IF(G3042&lt;$E$2+1,G3042,$E$2+$E$2+2-G3042)-A3042+2*$E$2+1,2*$E$2+1),3)))</f>
        <v>Player 30</v>
      </c>
      <c r="D3042" s="3" t="str">
        <f aca="true" ca="1" t="shared" si="127" ref="D3042:D3051">IF(G3042=$E$2+1,$F$3,INDIRECT(ADDRESS(4+MOD(IF(G3042&lt;$E$2+1,$E$2+$E$2+2-G3042,G3042)-A3042+2*$E$2+1,2*$E$2+1),3)))</f>
        <v>Player 32</v>
      </c>
      <c r="E3042" s="3"/>
      <c r="F3042" s="3"/>
      <c r="G3042">
        <f>1+MOD(A3042+D3007-2,2*$E$2+1)</f>
        <v>22</v>
      </c>
    </row>
    <row r="3043" spans="1:7" ht="12.75">
      <c r="A3043" s="3">
        <v>33</v>
      </c>
      <c r="B3043" s="4">
        <f t="shared" si="126"/>
        <v>19</v>
      </c>
      <c r="C3043" s="4" t="str">
        <f ca="1">IF(G3043=$E$2+1,D3008,INDIRECT(ADDRESS(4+MOD(IF(G3043&lt;$E$2+1,G3043,$E$2+$E$2+2-G3043)-A3043+2*$E$2+1,2*$E$2+1),3)))</f>
        <v>Player 28</v>
      </c>
      <c r="D3043" s="3" t="str">
        <f ca="1" t="shared" si="127"/>
        <v>Player 32</v>
      </c>
      <c r="E3043" s="3"/>
      <c r="F3043" s="3"/>
      <c r="G3043">
        <f>1+MOD(A3043+D3007-2,2*$E$2+1)</f>
        <v>23</v>
      </c>
    </row>
    <row r="3044" spans="1:7" ht="12.75">
      <c r="A3044" s="3">
        <v>34</v>
      </c>
      <c r="B3044" s="4">
        <f t="shared" si="126"/>
        <v>18</v>
      </c>
      <c r="C3044" s="4" t="str">
        <f ca="1">IF(G3044=$E$2+1,D3008,INDIRECT(ADDRESS(4+MOD(IF(G3044&lt;$E$2+1,G3044,$E$2+$E$2+2-G3044)-A3044+2*$E$2+1,2*$E$2+1),3)))</f>
        <v>Player 26</v>
      </c>
      <c r="D3044" s="3" t="str">
        <f ca="1" t="shared" si="127"/>
        <v>Player 32</v>
      </c>
      <c r="E3044" s="3"/>
      <c r="F3044" s="3"/>
      <c r="G3044">
        <f>1+MOD(A3044+D3007-2,2*$E$2+1)</f>
        <v>24</v>
      </c>
    </row>
    <row r="3045" spans="1:7" ht="12.75">
      <c r="A3045" s="3">
        <v>35</v>
      </c>
      <c r="B3045" s="4">
        <f t="shared" si="126"/>
        <v>17</v>
      </c>
      <c r="C3045" s="4" t="str">
        <f ca="1">IF(G3045=$E$2+1,D3008,INDIRECT(ADDRESS(4+MOD(IF(G3045&lt;$E$2+1,G3045,$E$2+$E$2+2-G3045)-A3045+2*$E$2+1,2*$E$2+1),3)))</f>
        <v>Player 24</v>
      </c>
      <c r="D3045" s="3" t="str">
        <f ca="1" t="shared" si="127"/>
        <v>Player 32</v>
      </c>
      <c r="E3045" s="3"/>
      <c r="F3045" s="3"/>
      <c r="G3045">
        <f>1+MOD(A3045+D3007-2,2*$E$2+1)</f>
        <v>25</v>
      </c>
    </row>
    <row r="3046" spans="1:7" ht="12.75">
      <c r="A3046" s="3">
        <v>36</v>
      </c>
      <c r="B3046" s="4">
        <f t="shared" si="126"/>
        <v>16</v>
      </c>
      <c r="C3046" s="4" t="str">
        <f ca="1">IF(G3046=$E$2+1,D3008,INDIRECT(ADDRESS(4+MOD(IF(G3046&lt;$E$2+1,G3046,$E$2+$E$2+2-G3046)-A3046+2*$E$2+1,2*$E$2+1),3)))</f>
        <v>Player 22</v>
      </c>
      <c r="D3046" s="3" t="str">
        <f ca="1" t="shared" si="127"/>
        <v>Player 32</v>
      </c>
      <c r="E3046" s="3"/>
      <c r="F3046" s="3"/>
      <c r="G3046">
        <f>1+MOD(A3046+D3007-2,2*$E$2+1)</f>
        <v>26</v>
      </c>
    </row>
    <row r="3047" spans="1:7" ht="12.75">
      <c r="A3047" s="3">
        <v>37</v>
      </c>
      <c r="B3047" s="4">
        <f t="shared" si="126"/>
        <v>15</v>
      </c>
      <c r="C3047" s="4" t="str">
        <f ca="1">IF(G3047=$E$2+1,D3008,INDIRECT(ADDRESS(4+MOD(IF(G3047&lt;$E$2+1,G3047,$E$2+$E$2+2-G3047)-A3047+2*$E$2+1,2*$E$2+1),3)))</f>
        <v>Player 20</v>
      </c>
      <c r="D3047" s="3" t="str">
        <f ca="1" t="shared" si="127"/>
        <v>Player 32</v>
      </c>
      <c r="E3047" s="3"/>
      <c r="F3047" s="3"/>
      <c r="G3047">
        <f>1+MOD(A3047+D3007-2,2*$E$2+1)</f>
        <v>27</v>
      </c>
    </row>
    <row r="3048" spans="1:7" ht="12.75">
      <c r="A3048" s="3">
        <v>38</v>
      </c>
      <c r="B3048" s="4">
        <f t="shared" si="126"/>
        <v>14</v>
      </c>
      <c r="C3048" s="4" t="str">
        <f ca="1">IF(G3048=$E$2+1,D3008,INDIRECT(ADDRESS(4+MOD(IF(G3048&lt;$E$2+1,G3048,$E$2+$E$2+2-G3048)-A3048+2*$E$2+1,2*$E$2+1),3)))</f>
        <v>Player 18</v>
      </c>
      <c r="D3048" s="3" t="str">
        <f ca="1" t="shared" si="127"/>
        <v>Player 32</v>
      </c>
      <c r="E3048" s="3"/>
      <c r="F3048" s="3"/>
      <c r="G3048">
        <f>1+MOD(A3048+D3007-2,2*$E$2+1)</f>
        <v>28</v>
      </c>
    </row>
    <row r="3049" spans="1:7" ht="12.75">
      <c r="A3049" s="3">
        <v>39</v>
      </c>
      <c r="B3049" s="4">
        <f t="shared" si="126"/>
        <v>13</v>
      </c>
      <c r="C3049" s="4" t="str">
        <f ca="1">IF(G3049=$E$2+1,D3008,INDIRECT(ADDRESS(4+MOD(IF(G3049&lt;$E$2+1,G3049,$E$2+$E$2+2-G3049)-A3049+2*$E$2+1,2*$E$2+1),3)))</f>
        <v>Player 16</v>
      </c>
      <c r="D3049" s="3" t="str">
        <f ca="1" t="shared" si="127"/>
        <v>Player 32</v>
      </c>
      <c r="E3049" s="3"/>
      <c r="F3049" s="3"/>
      <c r="G3049">
        <f>1+MOD(A3049+D3007-2,2*$E$2+1)</f>
        <v>29</v>
      </c>
    </row>
    <row r="3050" spans="1:7" ht="12.75">
      <c r="A3050" s="3">
        <v>40</v>
      </c>
      <c r="B3050" s="4">
        <f t="shared" si="126"/>
        <v>12</v>
      </c>
      <c r="C3050" s="4" t="str">
        <f ca="1">IF(G3050=$E$2+1,D3008,INDIRECT(ADDRESS(4+MOD(IF(G3050&lt;$E$2+1,G3050,$E$2+$E$2+2-G3050)-A3050+2*$E$2+1,2*$E$2+1),3)))</f>
        <v>Player 14</v>
      </c>
      <c r="D3050" s="3" t="str">
        <f ca="1" t="shared" si="127"/>
        <v>Player 32</v>
      </c>
      <c r="E3050" s="3"/>
      <c r="F3050" s="3"/>
      <c r="G3050">
        <f>1+MOD(A3050+D3007-2,2*$E$2+1)</f>
        <v>30</v>
      </c>
    </row>
    <row r="3051" spans="1:7" ht="12.75">
      <c r="A3051" s="3">
        <v>41</v>
      </c>
      <c r="B3051" s="4">
        <f t="shared" si="126"/>
        <v>11</v>
      </c>
      <c r="C3051" s="4" t="str">
        <f ca="1">IF(G3051=$E$2+1,D3008,INDIRECT(ADDRESS(4+MOD(IF(G3051&lt;$E$2+1,G3051,$E$2+$E$2+2-G3051)-A3051+2*$E$2+1,2*$E$2+1),3)))</f>
        <v>Player 12</v>
      </c>
      <c r="D3051" s="3" t="str">
        <f ca="1" t="shared" si="127"/>
        <v>Player 32</v>
      </c>
      <c r="E3051" s="3"/>
      <c r="F3051" s="3"/>
      <c r="G3051">
        <f>1+MOD(A3051+D3007-2,2*$E$2+1)</f>
        <v>31</v>
      </c>
    </row>
    <row r="3059" spans="1:6" ht="12.75">
      <c r="A3059" t="s">
        <v>45</v>
      </c>
      <c r="C3059" s="1" t="s">
        <v>46</v>
      </c>
      <c r="D3059" s="2">
        <v>33</v>
      </c>
      <c r="F3059"/>
    </row>
    <row r="3060" spans="3:6" ht="12.75">
      <c r="C3060" s="1" t="s">
        <v>47</v>
      </c>
      <c r="D3060" s="2" t="str">
        <f ca="1">INDIRECT(ADDRESS(3+D3059,3))</f>
        <v>Player 33</v>
      </c>
      <c r="F3060"/>
    </row>
    <row r="3061" ht="12.75">
      <c r="F3061"/>
    </row>
    <row r="3062" spans="1:7" ht="12.75">
      <c r="A3062" s="3" t="s">
        <v>59</v>
      </c>
      <c r="B3062" s="13" t="s">
        <v>5</v>
      </c>
      <c r="C3062" s="4" t="s">
        <v>11</v>
      </c>
      <c r="D3062" s="3" t="s">
        <v>10</v>
      </c>
      <c r="E3062" s="5" t="s">
        <v>3</v>
      </c>
      <c r="F3062" s="3" t="s">
        <v>4</v>
      </c>
      <c r="G3062" t="s">
        <v>48</v>
      </c>
    </row>
    <row r="3063" spans="1:7" ht="12.75">
      <c r="A3063" s="16">
        <v>1</v>
      </c>
      <c r="B3063" s="15">
        <f>IF(G3063=$E$2+1,0,IF(G3063&lt;$E$2+1,G3063,$E$2+$E$2+2-G3063))</f>
        <v>9</v>
      </c>
      <c r="C3063" s="15" t="str">
        <f ca="1">IF(G3063=$E$2+1,D3060,INDIRECT(ADDRESS(4+MOD(IF(G3063&lt;$E$2+1,G3063,$E$2+$E$2+2-G3063)-A3063+2*$E$2+1,2*$E$2+1),3)))</f>
        <v>Player 9</v>
      </c>
      <c r="D3063" s="16" t="str">
        <f aca="true" ca="1" t="shared" si="128" ref="D3063:D3091">IF(G3063=$E$2+1,$F$3,INDIRECT(ADDRESS(4+MOD(IF(G3063&lt;$E$2+1,$E$2+$E$2+2-G3063,G3063)-A3063+2*$E$2+1,2*$E$2+1),3)))</f>
        <v>Player 33</v>
      </c>
      <c r="E3063" s="17"/>
      <c r="F3063" s="16"/>
      <c r="G3063">
        <f>1+MOD(A3063+D3059-2,2*$E$2+1)</f>
        <v>33</v>
      </c>
    </row>
    <row r="3064" spans="1:7" ht="12.75">
      <c r="A3064" s="3">
        <v>2</v>
      </c>
      <c r="B3064" s="4">
        <f aca="true" t="shared" si="129" ref="B3064:B3083">IF(G3064=$E$2+1,0,IF(G3064&lt;$E$2+1,G3064,$E$2+$E$2+2-G3064))</f>
        <v>8</v>
      </c>
      <c r="C3064" s="4" t="str">
        <f ca="1">IF(G3064=$E$2+1,D3060,INDIRECT(ADDRESS(4+MOD(IF(G3064&lt;$E$2+1,G3064,$E$2+$E$2+2-G3064)-A3064+2*$E$2+1,2*$E$2+1),3)))</f>
        <v>Player 7</v>
      </c>
      <c r="D3064" s="3" t="str">
        <f ca="1" t="shared" si="128"/>
        <v>Player 33</v>
      </c>
      <c r="E3064" s="5"/>
      <c r="F3064" s="3"/>
      <c r="G3064">
        <f>1+MOD(A3064+D3059-2,2*$E$2+1)</f>
        <v>34</v>
      </c>
    </row>
    <row r="3065" spans="1:7" ht="12.75">
      <c r="A3065" s="3">
        <v>3</v>
      </c>
      <c r="B3065" s="4">
        <f t="shared" si="129"/>
        <v>7</v>
      </c>
      <c r="C3065" s="4" t="str">
        <f ca="1">IF(G3065=$E$2+1,D3060,INDIRECT(ADDRESS(4+MOD(IF(G3065&lt;$E$2+1,G3065,$E$2+$E$2+2-G3065)-A3065+2*$E$2+1,2*$E$2+1),3)))</f>
        <v>Player 5</v>
      </c>
      <c r="D3065" s="3" t="str">
        <f ca="1" t="shared" si="128"/>
        <v>Player 33</v>
      </c>
      <c r="E3065" s="3"/>
      <c r="F3065" s="3"/>
      <c r="G3065">
        <f>1+MOD(A3065+D3059-2,2*$E$2+1)</f>
        <v>35</v>
      </c>
    </row>
    <row r="3066" spans="1:7" ht="12.75">
      <c r="A3066" s="3">
        <v>4</v>
      </c>
      <c r="B3066" s="4">
        <f t="shared" si="129"/>
        <v>6</v>
      </c>
      <c r="C3066" s="4" t="str">
        <f ca="1">IF(G3066=$E$2+1,D3060,INDIRECT(ADDRESS(4+MOD(IF(G3066&lt;$E$2+1,G3066,$E$2+$E$2+2-G3066)-A3066+2*$E$2+1,2*$E$2+1),3)))</f>
        <v>Player 3</v>
      </c>
      <c r="D3066" s="3" t="str">
        <f ca="1" t="shared" si="128"/>
        <v>Player 33</v>
      </c>
      <c r="E3066" s="3"/>
      <c r="F3066" s="3"/>
      <c r="G3066">
        <f>1+MOD(A3066+D3059-2,2*$E$2+1)</f>
        <v>36</v>
      </c>
    </row>
    <row r="3067" spans="1:7" ht="12.75">
      <c r="A3067" s="3">
        <v>5</v>
      </c>
      <c r="B3067" s="4">
        <f t="shared" si="129"/>
        <v>5</v>
      </c>
      <c r="C3067" s="4" t="str">
        <f ca="1">IF(G3067=$E$2+1,D3060,INDIRECT(ADDRESS(4+MOD(IF(G3067&lt;$E$2+1,G3067,$E$2+$E$2+2-G3067)-A3067+2*$E$2+1,2*$E$2+1),3)))</f>
        <v>Player 1</v>
      </c>
      <c r="D3067" s="3" t="str">
        <f ca="1" t="shared" si="128"/>
        <v>Player 33</v>
      </c>
      <c r="E3067" s="3"/>
      <c r="F3067" s="3"/>
      <c r="G3067">
        <f>1+MOD(A3067+D3059-2,2*$E$2+1)</f>
        <v>37</v>
      </c>
    </row>
    <row r="3068" spans="1:7" ht="12.75">
      <c r="A3068" s="3">
        <v>6</v>
      </c>
      <c r="B3068" s="4">
        <f t="shared" si="129"/>
        <v>4</v>
      </c>
      <c r="C3068" s="4" t="str">
        <f ca="1">IF(G3068=$E$2+1,D3060,INDIRECT(ADDRESS(4+MOD(IF(G3068&lt;$E$2+1,G3068,$E$2+$E$2+2-G3068)-A3068+2*$E$2+1,2*$E$2+1),3)))</f>
        <v>Player 40</v>
      </c>
      <c r="D3068" s="3" t="str">
        <f ca="1" t="shared" si="128"/>
        <v>Player 33</v>
      </c>
      <c r="E3068" s="3"/>
      <c r="F3068" s="3"/>
      <c r="G3068">
        <f>1+MOD(A3068+D3059-2,2*$E$2+1)</f>
        <v>38</v>
      </c>
    </row>
    <row r="3069" spans="1:7" ht="12.75">
      <c r="A3069" s="3">
        <v>7</v>
      </c>
      <c r="B3069" s="4">
        <f t="shared" si="129"/>
        <v>3</v>
      </c>
      <c r="C3069" s="4" t="str">
        <f ca="1">IF(G3069=$E$2+1,D3060,INDIRECT(ADDRESS(4+MOD(IF(G3069&lt;$E$2+1,G3069,$E$2+$E$2+2-G3069)-A3069+2*$E$2+1,2*$E$2+1),3)))</f>
        <v>Player 38</v>
      </c>
      <c r="D3069" s="3" t="str">
        <f ca="1" t="shared" si="128"/>
        <v>Player 33</v>
      </c>
      <c r="E3069" s="3"/>
      <c r="F3069" s="3"/>
      <c r="G3069">
        <f>1+MOD(A3069+D3059-2,2*$E$2+1)</f>
        <v>39</v>
      </c>
    </row>
    <row r="3070" spans="1:7" ht="12.75">
      <c r="A3070" s="3">
        <v>8</v>
      </c>
      <c r="B3070" s="4">
        <f t="shared" si="129"/>
        <v>2</v>
      </c>
      <c r="C3070" s="4" t="str">
        <f ca="1">IF(G3070=$E$2+1,D3060,INDIRECT(ADDRESS(4+MOD(IF(G3070&lt;$E$2+1,G3070,$E$2+$E$2+2-G3070)-A3070+2*$E$2+1,2*$E$2+1),3)))</f>
        <v>Player 36</v>
      </c>
      <c r="D3070" s="3" t="str">
        <f ca="1" t="shared" si="128"/>
        <v>Player 33</v>
      </c>
      <c r="E3070" s="3"/>
      <c r="F3070" s="3"/>
      <c r="G3070">
        <f>1+MOD(A3070+D3059-2,2*$E$2+1)</f>
        <v>40</v>
      </c>
    </row>
    <row r="3071" spans="1:7" ht="12.75">
      <c r="A3071" s="3">
        <v>9</v>
      </c>
      <c r="B3071" s="4">
        <f t="shared" si="129"/>
        <v>1</v>
      </c>
      <c r="C3071" s="4" t="str">
        <f ca="1">IF(G3071=$E$2+1,D3060,INDIRECT(ADDRESS(4+MOD(IF(G3071&lt;$E$2+1,G3071,$E$2+$E$2+2-G3071)-A3071+2*$E$2+1,2*$E$2+1),3)))</f>
        <v>Player 34</v>
      </c>
      <c r="D3071" s="3" t="str">
        <f ca="1" t="shared" si="128"/>
        <v>Player 33</v>
      </c>
      <c r="E3071" s="3"/>
      <c r="F3071" s="3"/>
      <c r="G3071">
        <f>1+MOD(A3071+D3059-2,2*$E$2+1)</f>
        <v>41</v>
      </c>
    </row>
    <row r="3072" spans="1:7" ht="12.75">
      <c r="A3072" s="3">
        <v>10</v>
      </c>
      <c r="B3072" s="4">
        <f t="shared" si="129"/>
        <v>1</v>
      </c>
      <c r="C3072" s="4" t="str">
        <f ca="1">IF(G3072=$E$2+1,D3060,INDIRECT(ADDRESS(4+MOD(IF(G3072&lt;$E$2+1,G3072,$E$2+$E$2+2-G3072)-A3072+2*$E$2+1,2*$E$2+1),3)))</f>
        <v>Player 33</v>
      </c>
      <c r="D3072" s="3" t="str">
        <f ca="1" t="shared" si="128"/>
        <v>Player 32</v>
      </c>
      <c r="E3072" s="3"/>
      <c r="F3072" s="3"/>
      <c r="G3072">
        <f>1+MOD(A3072+D3059-2,2*$E$2+1)</f>
        <v>1</v>
      </c>
    </row>
    <row r="3073" spans="1:7" ht="12.75">
      <c r="A3073" s="3">
        <v>11</v>
      </c>
      <c r="B3073" s="4">
        <f t="shared" si="129"/>
        <v>2</v>
      </c>
      <c r="C3073" s="4" t="str">
        <f ca="1">IF(G3073=$E$2+1,D3060,INDIRECT(ADDRESS(4+MOD(IF(G3073&lt;$E$2+1,G3073,$E$2+$E$2+2-G3073)-A3073+2*$E$2+1,2*$E$2+1),3)))</f>
        <v>Player 33</v>
      </c>
      <c r="D3073" s="3" t="str">
        <f ca="1" t="shared" si="128"/>
        <v>Player 30</v>
      </c>
      <c r="E3073" s="3"/>
      <c r="F3073" s="3"/>
      <c r="G3073">
        <f>1+MOD(A3073+D3059-2,2*$E$2+1)</f>
        <v>2</v>
      </c>
    </row>
    <row r="3074" spans="1:7" ht="12.75">
      <c r="A3074" s="3">
        <v>12</v>
      </c>
      <c r="B3074" s="4">
        <f t="shared" si="129"/>
        <v>3</v>
      </c>
      <c r="C3074" s="4" t="str">
        <f ca="1">IF(G3074=$E$2+1,D3060,INDIRECT(ADDRESS(4+MOD(IF(G3074&lt;$E$2+1,G3074,$E$2+$E$2+2-G3074)-A3074+2*$E$2+1,2*$E$2+1),3)))</f>
        <v>Player 33</v>
      </c>
      <c r="D3074" s="3" t="str">
        <f ca="1" t="shared" si="128"/>
        <v>Player 28</v>
      </c>
      <c r="E3074" s="3"/>
      <c r="F3074" s="3"/>
      <c r="G3074">
        <f>1+MOD(A3074+D3059-2,2*$E$2+1)</f>
        <v>3</v>
      </c>
    </row>
    <row r="3075" spans="1:7" ht="12.75">
      <c r="A3075" s="3">
        <v>13</v>
      </c>
      <c r="B3075" s="4">
        <f t="shared" si="129"/>
        <v>4</v>
      </c>
      <c r="C3075" s="4" t="str">
        <f ca="1">IF(G3075=$E$2+1,D3060,INDIRECT(ADDRESS(4+MOD(IF(G3075&lt;$E$2+1,G3075,$E$2+$E$2+2-G3075)-A3075+2*$E$2+1,2*$E$2+1),3)))</f>
        <v>Player 33</v>
      </c>
      <c r="D3075" s="3" t="str">
        <f ca="1" t="shared" si="128"/>
        <v>Player 26</v>
      </c>
      <c r="E3075" s="3"/>
      <c r="F3075" s="3"/>
      <c r="G3075">
        <f>1+MOD(A3075+D3059-2,2*$E$2+1)</f>
        <v>4</v>
      </c>
    </row>
    <row r="3076" spans="1:7" ht="12.75">
      <c r="A3076" s="3">
        <v>14</v>
      </c>
      <c r="B3076" s="4">
        <f t="shared" si="129"/>
        <v>5</v>
      </c>
      <c r="C3076" s="4" t="str">
        <f ca="1">IF(G3076=$E$2+1,D3060,INDIRECT(ADDRESS(4+MOD(IF(G3076&lt;$E$2+1,G3076,$E$2+$E$2+2-G3076)-A3076+2*$E$2+1,2*$E$2+1),3)))</f>
        <v>Player 33</v>
      </c>
      <c r="D3076" s="3" t="str">
        <f ca="1" t="shared" si="128"/>
        <v>Player 24</v>
      </c>
      <c r="E3076" s="3"/>
      <c r="F3076" s="3"/>
      <c r="G3076">
        <f>1+MOD(A3076+D3059-2,2*$E$2+1)</f>
        <v>5</v>
      </c>
    </row>
    <row r="3077" spans="1:7" ht="12.75">
      <c r="A3077" s="3">
        <v>15</v>
      </c>
      <c r="B3077" s="4">
        <f t="shared" si="129"/>
        <v>6</v>
      </c>
      <c r="C3077" s="4" t="str">
        <f ca="1">IF(G3077=$E$2+1,D3060,INDIRECT(ADDRESS(4+MOD(IF(G3077&lt;$E$2+1,G3077,$E$2+$E$2+2-G3077)-A3077+2*$E$2+1,2*$E$2+1),3)))</f>
        <v>Player 33</v>
      </c>
      <c r="D3077" s="3" t="str">
        <f ca="1" t="shared" si="128"/>
        <v>Player 22</v>
      </c>
      <c r="E3077" s="3"/>
      <c r="F3077" s="3"/>
      <c r="G3077">
        <f>1+MOD(A3077+D3059-2,2*$E$2+1)</f>
        <v>6</v>
      </c>
    </row>
    <row r="3078" spans="1:7" ht="12.75">
      <c r="A3078" s="3">
        <v>16</v>
      </c>
      <c r="B3078" s="4">
        <f t="shared" si="129"/>
        <v>7</v>
      </c>
      <c r="C3078" s="4" t="str">
        <f ca="1">IF(G3078=$E$2+1,D3060,INDIRECT(ADDRESS(4+MOD(IF(G3078&lt;$E$2+1,G3078,$E$2+$E$2+2-G3078)-A3078+2*$E$2+1,2*$E$2+1),3)))</f>
        <v>Player 33</v>
      </c>
      <c r="D3078" s="3" t="str">
        <f ca="1" t="shared" si="128"/>
        <v>Player 20</v>
      </c>
      <c r="E3078" s="3"/>
      <c r="F3078" s="3"/>
      <c r="G3078">
        <f>1+MOD(A3078+D3059-2,2*$E$2+1)</f>
        <v>7</v>
      </c>
    </row>
    <row r="3079" spans="1:7" ht="12.75">
      <c r="A3079" s="3">
        <v>17</v>
      </c>
      <c r="B3079" s="4">
        <f t="shared" si="129"/>
        <v>8</v>
      </c>
      <c r="C3079" s="4" t="str">
        <f ca="1">IF(G3079=$E$2+1,D3060,INDIRECT(ADDRESS(4+MOD(IF(G3079&lt;$E$2+1,G3079,$E$2+$E$2+2-G3079)-A3079+2*$E$2+1,2*$E$2+1),3)))</f>
        <v>Player 33</v>
      </c>
      <c r="D3079" s="3" t="str">
        <f ca="1" t="shared" si="128"/>
        <v>Player 18</v>
      </c>
      <c r="E3079" s="3"/>
      <c r="F3079" s="3"/>
      <c r="G3079">
        <f>1+MOD(A3079+D3059-2,2*$E$2+1)</f>
        <v>8</v>
      </c>
    </row>
    <row r="3080" spans="1:7" ht="12.75">
      <c r="A3080" s="3">
        <v>18</v>
      </c>
      <c r="B3080" s="4">
        <f t="shared" si="129"/>
        <v>9</v>
      </c>
      <c r="C3080" s="4" t="str">
        <f ca="1">IF(G3080=$E$2+1,D3060,INDIRECT(ADDRESS(4+MOD(IF(G3080&lt;$E$2+1,G3080,$E$2+$E$2+2-G3080)-A3080+2*$E$2+1,2*$E$2+1),3)))</f>
        <v>Player 33</v>
      </c>
      <c r="D3080" s="3" t="str">
        <f ca="1" t="shared" si="128"/>
        <v>Player 16</v>
      </c>
      <c r="E3080" s="3"/>
      <c r="F3080" s="3"/>
      <c r="G3080">
        <f>1+MOD(A3080+D3059-2,2*$E$2+1)</f>
        <v>9</v>
      </c>
    </row>
    <row r="3081" spans="1:7" ht="12.75">
      <c r="A3081" s="3">
        <v>19</v>
      </c>
      <c r="B3081" s="4">
        <f t="shared" si="129"/>
        <v>10</v>
      </c>
      <c r="C3081" s="4" t="str">
        <f ca="1">IF(G3081=$E$2+1,D3060,INDIRECT(ADDRESS(4+MOD(IF(G3081&lt;$E$2+1,G3081,$E$2+$E$2+2-G3081)-A3081+2*$E$2+1,2*$E$2+1),3)))</f>
        <v>Player 33</v>
      </c>
      <c r="D3081" s="3" t="str">
        <f ca="1" t="shared" si="128"/>
        <v>Player 14</v>
      </c>
      <c r="E3081" s="3"/>
      <c r="F3081" s="3"/>
      <c r="G3081">
        <f>1+MOD(A3081+D3059-2,2*$E$2+1)</f>
        <v>10</v>
      </c>
    </row>
    <row r="3082" spans="1:7" ht="12.75">
      <c r="A3082" s="3">
        <v>20</v>
      </c>
      <c r="B3082" s="4">
        <f t="shared" si="129"/>
        <v>11</v>
      </c>
      <c r="C3082" s="4" t="str">
        <f ca="1">IF(G3082=$E$2+1,D3060,INDIRECT(ADDRESS(4+MOD(IF(G3082&lt;$E$2+1,G3082,$E$2+$E$2+2-G3082)-A3082+2*$E$2+1,2*$E$2+1),3)))</f>
        <v>Player 33</v>
      </c>
      <c r="D3082" s="3" t="str">
        <f ca="1" t="shared" si="128"/>
        <v>Player 12</v>
      </c>
      <c r="E3082" s="3"/>
      <c r="F3082" s="3"/>
      <c r="G3082">
        <f>1+MOD(A3082+D3059-2,2*$E$2+1)</f>
        <v>11</v>
      </c>
    </row>
    <row r="3083" spans="1:7" ht="12.75">
      <c r="A3083" s="3">
        <v>21</v>
      </c>
      <c r="B3083" s="4">
        <f t="shared" si="129"/>
        <v>12</v>
      </c>
      <c r="C3083" s="4" t="str">
        <f ca="1">IF(G3083=$E$2+1,D3060,INDIRECT(ADDRESS(4+MOD(IF(G3083&lt;$E$2+1,G3083,$E$2+$E$2+2-G3083)-A3083+2*$E$2+1,2*$E$2+1),3)))</f>
        <v>Player 33</v>
      </c>
      <c r="D3083" s="3" t="str">
        <f ca="1" t="shared" si="128"/>
        <v>Player 10</v>
      </c>
      <c r="E3083" s="3"/>
      <c r="F3083" s="3"/>
      <c r="G3083">
        <f>1+MOD(A3083+D3059-2,2*$E$2+1)</f>
        <v>12</v>
      </c>
    </row>
    <row r="3084" spans="1:7" ht="12.75">
      <c r="A3084" s="3">
        <v>22</v>
      </c>
      <c r="B3084" s="4">
        <f>IF(G3084=$E$2+1,0,IF(G3084&lt;$E$2+1,G3084,$E$2+$E$2+2-G3084))</f>
        <v>13</v>
      </c>
      <c r="C3084" s="4" t="str">
        <f ca="1">IF(G3084=$E$2+1,D3060,INDIRECT(ADDRESS(4+MOD(IF(G3084&lt;$E$2+1,G3084,$E$2+$E$2+2-G3084)-A3084+2*$E$2+1,2*$E$2+1),3)))</f>
        <v>Player 33</v>
      </c>
      <c r="D3084" s="3" t="str">
        <f ca="1" t="shared" si="128"/>
        <v>Player 8</v>
      </c>
      <c r="E3084" s="3"/>
      <c r="F3084" s="3"/>
      <c r="G3084">
        <f>1+MOD(A3084+D3059-2,2*$E$2+1)</f>
        <v>13</v>
      </c>
    </row>
    <row r="3085" spans="1:7" ht="12.75">
      <c r="A3085" s="3">
        <v>23</v>
      </c>
      <c r="B3085" s="4">
        <f>IF(G3085=$E$2+1,0,IF(G3085&lt;$E$2+1,G3085,$E$2+$E$2+2-G3085))</f>
        <v>14</v>
      </c>
      <c r="C3085" s="4" t="str">
        <f ca="1">IF(G3085=$E$2+1,D3060,INDIRECT(ADDRESS(4+MOD(IF(G3085&lt;$E$2+1,G3085,$E$2+$E$2+2-G3085)-A3085+2*$E$2+1,2*$E$2+1),3)))</f>
        <v>Player 33</v>
      </c>
      <c r="D3085" s="3" t="str">
        <f ca="1" t="shared" si="128"/>
        <v>Player 6</v>
      </c>
      <c r="E3085" s="3"/>
      <c r="F3085" s="3"/>
      <c r="G3085">
        <f>1+MOD(A3085+D3059-2,2*$E$2+1)</f>
        <v>14</v>
      </c>
    </row>
    <row r="3086" spans="1:7" ht="12.75">
      <c r="A3086" s="3">
        <v>24</v>
      </c>
      <c r="B3086" s="4">
        <f aca="true" t="shared" si="130" ref="B3086:B3103">IF(G3086=$E$2+1,0,IF(G3086&lt;$E$2+1,G3086,$E$2+$E$2+2-G3086))</f>
        <v>15</v>
      </c>
      <c r="C3086" s="4" t="str">
        <f ca="1">IF(G3086=$E$2+1,D3060,INDIRECT(ADDRESS(4+MOD(IF(G3086&lt;$E$2+1,G3086,$E$2+$E$2+2-G3086)-A3086+2*$E$2+1,2*$E$2+1),3)))</f>
        <v>Player 33</v>
      </c>
      <c r="D3086" s="3" t="str">
        <f ca="1" t="shared" si="128"/>
        <v>Player 4</v>
      </c>
      <c r="E3086" s="3"/>
      <c r="F3086" s="3"/>
      <c r="G3086">
        <f>1+MOD(A3086+D3059-2,2*$E$2+1)</f>
        <v>15</v>
      </c>
    </row>
    <row r="3087" spans="1:7" ht="12.75">
      <c r="A3087" s="3">
        <v>25</v>
      </c>
      <c r="B3087" s="4">
        <f t="shared" si="130"/>
        <v>16</v>
      </c>
      <c r="C3087" s="4" t="str">
        <f ca="1">IF(G3087=$E$2+1,D3060,INDIRECT(ADDRESS(4+MOD(IF(G3087&lt;$E$2+1,G3087,$E$2+$E$2+2-G3087)-A3087+2*$E$2+1,2*$E$2+1),3)))</f>
        <v>Player 33</v>
      </c>
      <c r="D3087" s="3" t="str">
        <f ca="1" t="shared" si="128"/>
        <v>Player 2</v>
      </c>
      <c r="E3087" s="3"/>
      <c r="F3087" s="3"/>
      <c r="G3087">
        <f>1+MOD(A3087+D3059-2,2*$E$2+1)</f>
        <v>16</v>
      </c>
    </row>
    <row r="3088" spans="1:7" ht="12.75">
      <c r="A3088" s="3">
        <v>26</v>
      </c>
      <c r="B3088" s="4">
        <f t="shared" si="130"/>
        <v>17</v>
      </c>
      <c r="C3088" s="4" t="str">
        <f ca="1">IF(G3088=$E$2+1,D3060,INDIRECT(ADDRESS(4+MOD(IF(G3088&lt;$E$2+1,G3088,$E$2+$E$2+2-G3088)-A3088+2*$E$2+1,2*$E$2+1),3)))</f>
        <v>Player 33</v>
      </c>
      <c r="D3088" s="3" t="str">
        <f ca="1" t="shared" si="128"/>
        <v>Player 41 or Rest</v>
      </c>
      <c r="E3088" s="3"/>
      <c r="F3088" s="3"/>
      <c r="G3088">
        <f>1+MOD(A3088+D3059-2,2*$E$2+1)</f>
        <v>17</v>
      </c>
    </row>
    <row r="3089" spans="1:7" ht="12.75">
      <c r="A3089" s="3">
        <v>27</v>
      </c>
      <c r="B3089" s="4">
        <f t="shared" si="130"/>
        <v>18</v>
      </c>
      <c r="C3089" s="4" t="str">
        <f ca="1">IF(G3089=$E$2+1,D3060,INDIRECT(ADDRESS(4+MOD(IF(G3089&lt;$E$2+1,G3089,$E$2+$E$2+2-G3089)-A3089+2*$E$2+1,2*$E$2+1),3)))</f>
        <v>Player 33</v>
      </c>
      <c r="D3089" s="3" t="str">
        <f ca="1" t="shared" si="128"/>
        <v>Player 39</v>
      </c>
      <c r="E3089" s="3"/>
      <c r="F3089" s="3"/>
      <c r="G3089">
        <f>1+MOD(A3089+D3059-2,2*$E$2+1)</f>
        <v>18</v>
      </c>
    </row>
    <row r="3090" spans="1:7" ht="12.75">
      <c r="A3090" s="3">
        <v>28</v>
      </c>
      <c r="B3090" s="4">
        <f t="shared" si="130"/>
        <v>19</v>
      </c>
      <c r="C3090" s="4" t="str">
        <f ca="1">IF(G3090=$E$2+1,D3060,INDIRECT(ADDRESS(4+MOD(IF(G3090&lt;$E$2+1,G3090,$E$2+$E$2+2-G3090)-A3090+2*$E$2+1,2*$E$2+1),3)))</f>
        <v>Player 33</v>
      </c>
      <c r="D3090" s="3" t="str">
        <f ca="1" t="shared" si="128"/>
        <v>Player 37</v>
      </c>
      <c r="E3090" s="3"/>
      <c r="F3090" s="3"/>
      <c r="G3090">
        <f>1+MOD(A3090+D3059-2,2*$E$2+1)</f>
        <v>19</v>
      </c>
    </row>
    <row r="3091" spans="1:7" ht="12.75">
      <c r="A3091" s="3">
        <v>29</v>
      </c>
      <c r="B3091" s="4">
        <f t="shared" si="130"/>
        <v>20</v>
      </c>
      <c r="C3091" s="4" t="str">
        <f ca="1">IF(G3091=$E$2+1,D3060,INDIRECT(ADDRESS(4+MOD(IF(G3091&lt;$E$2+1,G3091,$E$2+$E$2+2-G3091)-A3091+2*$E$2+1,2*$E$2+1),3)))</f>
        <v>Player 33</v>
      </c>
      <c r="D3091" s="3" t="str">
        <f ca="1" t="shared" si="128"/>
        <v>Player 35</v>
      </c>
      <c r="E3091" s="3"/>
      <c r="F3091" s="3"/>
      <c r="G3091">
        <f>1+MOD(A3091+D3059-2,2*$E$2+1)</f>
        <v>20</v>
      </c>
    </row>
    <row r="3092" spans="1:7" ht="12.75">
      <c r="A3092" s="3">
        <v>30</v>
      </c>
      <c r="B3092" s="4">
        <f t="shared" si="130"/>
        <v>0</v>
      </c>
      <c r="C3092" s="4" t="str">
        <f ca="1">IF(G3092=$E$2+1,D3060,INDIRECT(ADDRESS(4+MOD(IF(G3092&lt;$E$2+1,G3092,$E$2+$E$2+2-G3092)-A3092+2*$E$2+1,2*$E$2+1),3)))</f>
        <v>Player 33</v>
      </c>
      <c r="D3092" s="3" t="str">
        <f ca="1">IF(G3092=$E$2+1,$F$3,INDIRECT(ADDRESS(4+MOD(IF(G3092&lt;$E$2+1,$E$2+$E$2+2-G3092,G3092)-A3092+2*$E$2+1,2*$E$2+1),3)))</f>
        <v>Rest</v>
      </c>
      <c r="E3092" s="3"/>
      <c r="F3092" s="3"/>
      <c r="G3092">
        <f>1+MOD(A3092+D3059-2,2*$E$2+1)</f>
        <v>21</v>
      </c>
    </row>
    <row r="3093" spans="1:7" ht="12.75">
      <c r="A3093" s="3">
        <v>31</v>
      </c>
      <c r="B3093" s="4">
        <f t="shared" si="130"/>
        <v>20</v>
      </c>
      <c r="C3093" s="4" t="str">
        <f ca="1">IF(G3093=$E$2+1,D3060,INDIRECT(ADDRESS(4+MOD(IF(G3093&lt;$E$2+1,G3093,$E$2+$E$2+2-G3093)-A3093+2*$E$2+1,2*$E$2+1),3)))</f>
        <v>Player 31</v>
      </c>
      <c r="D3093" s="3" t="str">
        <f ca="1">IF(G3093=$E$2+1,$F$3,INDIRECT(ADDRESS(4+MOD(IF(G3093&lt;$E$2+1,$E$2+$E$2+2-G3093,G3093)-A3093+2*$E$2+1,2*$E$2+1),3)))</f>
        <v>Player 33</v>
      </c>
      <c r="E3093" s="3"/>
      <c r="F3093" s="3"/>
      <c r="G3093">
        <f>1+MOD(A3093+D3059-2,2*$E$2+1)</f>
        <v>22</v>
      </c>
    </row>
    <row r="3094" spans="1:7" ht="12.75">
      <c r="A3094" s="3">
        <v>32</v>
      </c>
      <c r="B3094" s="4">
        <f t="shared" si="130"/>
        <v>19</v>
      </c>
      <c r="C3094" s="4" t="str">
        <f ca="1">IF(G3094=$E$2+1,D3060,INDIRECT(ADDRESS(4+MOD(IF(G3094&lt;$E$2+1,G3094,$E$2+$E$2+2-G3094)-A3094+2*$E$2+1,2*$E$2+1),3)))</f>
        <v>Player 29</v>
      </c>
      <c r="D3094" s="3" t="str">
        <f aca="true" ca="1" t="shared" si="131" ref="D3094:D3103">IF(G3094=$E$2+1,$F$3,INDIRECT(ADDRESS(4+MOD(IF(G3094&lt;$E$2+1,$E$2+$E$2+2-G3094,G3094)-A3094+2*$E$2+1,2*$E$2+1),3)))</f>
        <v>Player 33</v>
      </c>
      <c r="E3094" s="3"/>
      <c r="F3094" s="3"/>
      <c r="G3094">
        <f>1+MOD(A3094+D3059-2,2*$E$2+1)</f>
        <v>23</v>
      </c>
    </row>
    <row r="3095" spans="1:7" ht="12.75">
      <c r="A3095" s="3">
        <v>33</v>
      </c>
      <c r="B3095" s="4">
        <f t="shared" si="130"/>
        <v>18</v>
      </c>
      <c r="C3095" s="4" t="str">
        <f ca="1">IF(G3095=$E$2+1,D3060,INDIRECT(ADDRESS(4+MOD(IF(G3095&lt;$E$2+1,G3095,$E$2+$E$2+2-G3095)-A3095+2*$E$2+1,2*$E$2+1),3)))</f>
        <v>Player 27</v>
      </c>
      <c r="D3095" s="3" t="str">
        <f ca="1" t="shared" si="131"/>
        <v>Player 33</v>
      </c>
      <c r="E3095" s="3"/>
      <c r="F3095" s="3"/>
      <c r="G3095">
        <f>1+MOD(A3095+D3059-2,2*$E$2+1)</f>
        <v>24</v>
      </c>
    </row>
    <row r="3096" spans="1:7" ht="12.75">
      <c r="A3096" s="3">
        <v>34</v>
      </c>
      <c r="B3096" s="4">
        <f t="shared" si="130"/>
        <v>17</v>
      </c>
      <c r="C3096" s="4" t="str">
        <f ca="1">IF(G3096=$E$2+1,D3060,INDIRECT(ADDRESS(4+MOD(IF(G3096&lt;$E$2+1,G3096,$E$2+$E$2+2-G3096)-A3096+2*$E$2+1,2*$E$2+1),3)))</f>
        <v>Player 25</v>
      </c>
      <c r="D3096" s="3" t="str">
        <f ca="1" t="shared" si="131"/>
        <v>Player 33</v>
      </c>
      <c r="E3096" s="3"/>
      <c r="F3096" s="3"/>
      <c r="G3096">
        <f>1+MOD(A3096+D3059-2,2*$E$2+1)</f>
        <v>25</v>
      </c>
    </row>
    <row r="3097" spans="1:7" ht="12.75">
      <c r="A3097" s="3">
        <v>35</v>
      </c>
      <c r="B3097" s="4">
        <f t="shared" si="130"/>
        <v>16</v>
      </c>
      <c r="C3097" s="4" t="str">
        <f ca="1">IF(G3097=$E$2+1,D3060,INDIRECT(ADDRESS(4+MOD(IF(G3097&lt;$E$2+1,G3097,$E$2+$E$2+2-G3097)-A3097+2*$E$2+1,2*$E$2+1),3)))</f>
        <v>Player 23</v>
      </c>
      <c r="D3097" s="3" t="str">
        <f ca="1" t="shared" si="131"/>
        <v>Player 33</v>
      </c>
      <c r="E3097" s="3"/>
      <c r="F3097" s="3"/>
      <c r="G3097">
        <f>1+MOD(A3097+D3059-2,2*$E$2+1)</f>
        <v>26</v>
      </c>
    </row>
    <row r="3098" spans="1:7" ht="12.75">
      <c r="A3098" s="3">
        <v>36</v>
      </c>
      <c r="B3098" s="4">
        <f t="shared" si="130"/>
        <v>15</v>
      </c>
      <c r="C3098" s="4" t="str">
        <f ca="1">IF(G3098=$E$2+1,D3060,INDIRECT(ADDRESS(4+MOD(IF(G3098&lt;$E$2+1,G3098,$E$2+$E$2+2-G3098)-A3098+2*$E$2+1,2*$E$2+1),3)))</f>
        <v>Player 21</v>
      </c>
      <c r="D3098" s="3" t="str">
        <f ca="1" t="shared" si="131"/>
        <v>Player 33</v>
      </c>
      <c r="E3098" s="3"/>
      <c r="F3098" s="3"/>
      <c r="G3098">
        <f>1+MOD(A3098+D3059-2,2*$E$2+1)</f>
        <v>27</v>
      </c>
    </row>
    <row r="3099" spans="1:7" ht="12.75">
      <c r="A3099" s="3">
        <v>37</v>
      </c>
      <c r="B3099" s="4">
        <f t="shared" si="130"/>
        <v>14</v>
      </c>
      <c r="C3099" s="4" t="str">
        <f ca="1">IF(G3099=$E$2+1,D3060,INDIRECT(ADDRESS(4+MOD(IF(G3099&lt;$E$2+1,G3099,$E$2+$E$2+2-G3099)-A3099+2*$E$2+1,2*$E$2+1),3)))</f>
        <v>Player 19</v>
      </c>
      <c r="D3099" s="3" t="str">
        <f ca="1" t="shared" si="131"/>
        <v>Player 33</v>
      </c>
      <c r="E3099" s="3"/>
      <c r="F3099" s="3"/>
      <c r="G3099">
        <f>1+MOD(A3099+D3059-2,2*$E$2+1)</f>
        <v>28</v>
      </c>
    </row>
    <row r="3100" spans="1:7" ht="12.75">
      <c r="A3100" s="3">
        <v>38</v>
      </c>
      <c r="B3100" s="4">
        <f t="shared" si="130"/>
        <v>13</v>
      </c>
      <c r="C3100" s="4" t="str">
        <f ca="1">IF(G3100=$E$2+1,D3060,INDIRECT(ADDRESS(4+MOD(IF(G3100&lt;$E$2+1,G3100,$E$2+$E$2+2-G3100)-A3100+2*$E$2+1,2*$E$2+1),3)))</f>
        <v>Player 17</v>
      </c>
      <c r="D3100" s="3" t="str">
        <f ca="1" t="shared" si="131"/>
        <v>Player 33</v>
      </c>
      <c r="E3100" s="3"/>
      <c r="F3100" s="3"/>
      <c r="G3100">
        <f>1+MOD(A3100+D3059-2,2*$E$2+1)</f>
        <v>29</v>
      </c>
    </row>
    <row r="3101" spans="1:7" ht="12.75">
      <c r="A3101" s="3">
        <v>39</v>
      </c>
      <c r="B3101" s="4">
        <f t="shared" si="130"/>
        <v>12</v>
      </c>
      <c r="C3101" s="4" t="str">
        <f ca="1">IF(G3101=$E$2+1,D3060,INDIRECT(ADDRESS(4+MOD(IF(G3101&lt;$E$2+1,G3101,$E$2+$E$2+2-G3101)-A3101+2*$E$2+1,2*$E$2+1),3)))</f>
        <v>Player 15</v>
      </c>
      <c r="D3101" s="3" t="str">
        <f ca="1" t="shared" si="131"/>
        <v>Player 33</v>
      </c>
      <c r="E3101" s="3"/>
      <c r="F3101" s="3"/>
      <c r="G3101">
        <f>1+MOD(A3101+D3059-2,2*$E$2+1)</f>
        <v>30</v>
      </c>
    </row>
    <row r="3102" spans="1:7" ht="12.75">
      <c r="A3102" s="3">
        <v>40</v>
      </c>
      <c r="B3102" s="4">
        <f t="shared" si="130"/>
        <v>11</v>
      </c>
      <c r="C3102" s="4" t="str">
        <f ca="1">IF(G3102=$E$2+1,D3060,INDIRECT(ADDRESS(4+MOD(IF(G3102&lt;$E$2+1,G3102,$E$2+$E$2+2-G3102)-A3102+2*$E$2+1,2*$E$2+1),3)))</f>
        <v>Player 13</v>
      </c>
      <c r="D3102" s="3" t="str">
        <f ca="1" t="shared" si="131"/>
        <v>Player 33</v>
      </c>
      <c r="E3102" s="3"/>
      <c r="F3102" s="3"/>
      <c r="G3102">
        <f>1+MOD(A3102+D3059-2,2*$E$2+1)</f>
        <v>31</v>
      </c>
    </row>
    <row r="3103" spans="1:7" ht="12.75">
      <c r="A3103" s="3">
        <v>41</v>
      </c>
      <c r="B3103" s="4">
        <f t="shared" si="130"/>
        <v>10</v>
      </c>
      <c r="C3103" s="4" t="str">
        <f ca="1">IF(G3103=$E$2+1,D3060,INDIRECT(ADDRESS(4+MOD(IF(G3103&lt;$E$2+1,G3103,$E$2+$E$2+2-G3103)-A3103+2*$E$2+1,2*$E$2+1),3)))</f>
        <v>Player 11</v>
      </c>
      <c r="D3103" s="3" t="str">
        <f ca="1" t="shared" si="131"/>
        <v>Player 33</v>
      </c>
      <c r="E3103" s="3"/>
      <c r="F3103" s="3"/>
      <c r="G3103">
        <f>1+MOD(A3103+D3059-2,2*$E$2+1)</f>
        <v>32</v>
      </c>
    </row>
    <row r="3111" spans="1:6" ht="12.75">
      <c r="A3111" t="s">
        <v>45</v>
      </c>
      <c r="C3111" s="1" t="s">
        <v>46</v>
      </c>
      <c r="D3111" s="2">
        <v>34</v>
      </c>
      <c r="F3111"/>
    </row>
    <row r="3112" spans="3:6" ht="12.75">
      <c r="C3112" s="1" t="s">
        <v>47</v>
      </c>
      <c r="D3112" s="2" t="str">
        <f ca="1">INDIRECT(ADDRESS(3+D3111,3))</f>
        <v>Player 34</v>
      </c>
      <c r="F3112"/>
    </row>
    <row r="3113" ht="12.75">
      <c r="F3113"/>
    </row>
    <row r="3114" spans="1:7" ht="12.75">
      <c r="A3114" s="3" t="s">
        <v>59</v>
      </c>
      <c r="B3114" s="13" t="s">
        <v>5</v>
      </c>
      <c r="C3114" s="4" t="s">
        <v>11</v>
      </c>
      <c r="D3114" s="3" t="s">
        <v>10</v>
      </c>
      <c r="E3114" s="5" t="s">
        <v>3</v>
      </c>
      <c r="F3114" s="3" t="s">
        <v>4</v>
      </c>
      <c r="G3114" t="s">
        <v>48</v>
      </c>
    </row>
    <row r="3115" spans="1:7" ht="12.75">
      <c r="A3115" s="16">
        <v>1</v>
      </c>
      <c r="B3115" s="15">
        <f>IF(G3115=$E$2+1,0,IF(G3115&lt;$E$2+1,G3115,$E$2+$E$2+2-G3115))</f>
        <v>8</v>
      </c>
      <c r="C3115" s="15" t="str">
        <f ca="1">IF(G3115=$E$2+1,D3112,INDIRECT(ADDRESS(4+MOD(IF(G3115&lt;$E$2+1,G3115,$E$2+$E$2+2-G3115)-A3115+2*$E$2+1,2*$E$2+1),3)))</f>
        <v>Player 8</v>
      </c>
      <c r="D3115" s="16" t="str">
        <f aca="true" ca="1" t="shared" si="132" ref="D3115:D3143">IF(G3115=$E$2+1,$F$3,INDIRECT(ADDRESS(4+MOD(IF(G3115&lt;$E$2+1,$E$2+$E$2+2-G3115,G3115)-A3115+2*$E$2+1,2*$E$2+1),3)))</f>
        <v>Player 34</v>
      </c>
      <c r="E3115" s="17"/>
      <c r="F3115" s="16"/>
      <c r="G3115">
        <f>1+MOD(A3115+D3111-2,2*$E$2+1)</f>
        <v>34</v>
      </c>
    </row>
    <row r="3116" spans="1:7" ht="12.75">
      <c r="A3116" s="3">
        <v>2</v>
      </c>
      <c r="B3116" s="4">
        <f aca="true" t="shared" si="133" ref="B3116:B3135">IF(G3116=$E$2+1,0,IF(G3116&lt;$E$2+1,G3116,$E$2+$E$2+2-G3116))</f>
        <v>7</v>
      </c>
      <c r="C3116" s="4" t="str">
        <f ca="1">IF(G3116=$E$2+1,D3112,INDIRECT(ADDRESS(4+MOD(IF(G3116&lt;$E$2+1,G3116,$E$2+$E$2+2-G3116)-A3116+2*$E$2+1,2*$E$2+1),3)))</f>
        <v>Player 6</v>
      </c>
      <c r="D3116" s="3" t="str">
        <f ca="1" t="shared" si="132"/>
        <v>Player 34</v>
      </c>
      <c r="E3116" s="5"/>
      <c r="F3116" s="3"/>
      <c r="G3116">
        <f>1+MOD(A3116+D3111-2,2*$E$2+1)</f>
        <v>35</v>
      </c>
    </row>
    <row r="3117" spans="1:7" ht="12.75">
      <c r="A3117" s="3">
        <v>3</v>
      </c>
      <c r="B3117" s="4">
        <f t="shared" si="133"/>
        <v>6</v>
      </c>
      <c r="C3117" s="4" t="str">
        <f ca="1">IF(G3117=$E$2+1,D3112,INDIRECT(ADDRESS(4+MOD(IF(G3117&lt;$E$2+1,G3117,$E$2+$E$2+2-G3117)-A3117+2*$E$2+1,2*$E$2+1),3)))</f>
        <v>Player 4</v>
      </c>
      <c r="D3117" s="3" t="str">
        <f ca="1" t="shared" si="132"/>
        <v>Player 34</v>
      </c>
      <c r="E3117" s="3"/>
      <c r="F3117" s="3"/>
      <c r="G3117">
        <f>1+MOD(A3117+D3111-2,2*$E$2+1)</f>
        <v>36</v>
      </c>
    </row>
    <row r="3118" spans="1:7" ht="12.75">
      <c r="A3118" s="3">
        <v>4</v>
      </c>
      <c r="B3118" s="4">
        <f t="shared" si="133"/>
        <v>5</v>
      </c>
      <c r="C3118" s="4" t="str">
        <f ca="1">IF(G3118=$E$2+1,D3112,INDIRECT(ADDRESS(4+MOD(IF(G3118&lt;$E$2+1,G3118,$E$2+$E$2+2-G3118)-A3118+2*$E$2+1,2*$E$2+1),3)))</f>
        <v>Player 2</v>
      </c>
      <c r="D3118" s="3" t="str">
        <f ca="1" t="shared" si="132"/>
        <v>Player 34</v>
      </c>
      <c r="E3118" s="3"/>
      <c r="F3118" s="3"/>
      <c r="G3118">
        <f>1+MOD(A3118+D3111-2,2*$E$2+1)</f>
        <v>37</v>
      </c>
    </row>
    <row r="3119" spans="1:7" ht="12.75">
      <c r="A3119" s="3">
        <v>5</v>
      </c>
      <c r="B3119" s="4">
        <f t="shared" si="133"/>
        <v>4</v>
      </c>
      <c r="C3119" s="4" t="str">
        <f ca="1">IF(G3119=$E$2+1,D3112,INDIRECT(ADDRESS(4+MOD(IF(G3119&lt;$E$2+1,G3119,$E$2+$E$2+2-G3119)-A3119+2*$E$2+1,2*$E$2+1),3)))</f>
        <v>Player 41 or Rest</v>
      </c>
      <c r="D3119" s="3" t="str">
        <f ca="1" t="shared" si="132"/>
        <v>Player 34</v>
      </c>
      <c r="E3119" s="3"/>
      <c r="F3119" s="3"/>
      <c r="G3119">
        <f>1+MOD(A3119+D3111-2,2*$E$2+1)</f>
        <v>38</v>
      </c>
    </row>
    <row r="3120" spans="1:7" ht="12.75">
      <c r="A3120" s="3">
        <v>6</v>
      </c>
      <c r="B3120" s="4">
        <f t="shared" si="133"/>
        <v>3</v>
      </c>
      <c r="C3120" s="4" t="str">
        <f ca="1">IF(G3120=$E$2+1,D3112,INDIRECT(ADDRESS(4+MOD(IF(G3120&lt;$E$2+1,G3120,$E$2+$E$2+2-G3120)-A3120+2*$E$2+1,2*$E$2+1),3)))</f>
        <v>Player 39</v>
      </c>
      <c r="D3120" s="3" t="str">
        <f ca="1" t="shared" si="132"/>
        <v>Player 34</v>
      </c>
      <c r="E3120" s="3"/>
      <c r="F3120" s="3"/>
      <c r="G3120">
        <f>1+MOD(A3120+D3111-2,2*$E$2+1)</f>
        <v>39</v>
      </c>
    </row>
    <row r="3121" spans="1:7" ht="12.75">
      <c r="A3121" s="3">
        <v>7</v>
      </c>
      <c r="B3121" s="4">
        <f t="shared" si="133"/>
        <v>2</v>
      </c>
      <c r="C3121" s="4" t="str">
        <f ca="1">IF(G3121=$E$2+1,D3112,INDIRECT(ADDRESS(4+MOD(IF(G3121&lt;$E$2+1,G3121,$E$2+$E$2+2-G3121)-A3121+2*$E$2+1,2*$E$2+1),3)))</f>
        <v>Player 37</v>
      </c>
      <c r="D3121" s="3" t="str">
        <f ca="1" t="shared" si="132"/>
        <v>Player 34</v>
      </c>
      <c r="E3121" s="3"/>
      <c r="F3121" s="3"/>
      <c r="G3121">
        <f>1+MOD(A3121+D3111-2,2*$E$2+1)</f>
        <v>40</v>
      </c>
    </row>
    <row r="3122" spans="1:7" ht="12.75">
      <c r="A3122" s="3">
        <v>8</v>
      </c>
      <c r="B3122" s="4">
        <f t="shared" si="133"/>
        <v>1</v>
      </c>
      <c r="C3122" s="4" t="str">
        <f ca="1">IF(G3122=$E$2+1,D3112,INDIRECT(ADDRESS(4+MOD(IF(G3122&lt;$E$2+1,G3122,$E$2+$E$2+2-G3122)-A3122+2*$E$2+1,2*$E$2+1),3)))</f>
        <v>Player 35</v>
      </c>
      <c r="D3122" s="3" t="str">
        <f ca="1" t="shared" si="132"/>
        <v>Player 34</v>
      </c>
      <c r="E3122" s="3"/>
      <c r="F3122" s="3"/>
      <c r="G3122">
        <f>1+MOD(A3122+D3111-2,2*$E$2+1)</f>
        <v>41</v>
      </c>
    </row>
    <row r="3123" spans="1:7" ht="12.75">
      <c r="A3123" s="3">
        <v>9</v>
      </c>
      <c r="B3123" s="4">
        <f t="shared" si="133"/>
        <v>1</v>
      </c>
      <c r="C3123" s="4" t="str">
        <f ca="1">IF(G3123=$E$2+1,D3112,INDIRECT(ADDRESS(4+MOD(IF(G3123&lt;$E$2+1,G3123,$E$2+$E$2+2-G3123)-A3123+2*$E$2+1,2*$E$2+1),3)))</f>
        <v>Player 34</v>
      </c>
      <c r="D3123" s="3" t="str">
        <f ca="1" t="shared" si="132"/>
        <v>Player 33</v>
      </c>
      <c r="E3123" s="3"/>
      <c r="F3123" s="3"/>
      <c r="G3123">
        <f>1+MOD(A3123+D3111-2,2*$E$2+1)</f>
        <v>1</v>
      </c>
    </row>
    <row r="3124" spans="1:7" ht="12.75">
      <c r="A3124" s="3">
        <v>10</v>
      </c>
      <c r="B3124" s="4">
        <f t="shared" si="133"/>
        <v>2</v>
      </c>
      <c r="C3124" s="4" t="str">
        <f ca="1">IF(G3124=$E$2+1,D3112,INDIRECT(ADDRESS(4+MOD(IF(G3124&lt;$E$2+1,G3124,$E$2+$E$2+2-G3124)-A3124+2*$E$2+1,2*$E$2+1),3)))</f>
        <v>Player 34</v>
      </c>
      <c r="D3124" s="3" t="str">
        <f ca="1" t="shared" si="132"/>
        <v>Player 31</v>
      </c>
      <c r="E3124" s="3"/>
      <c r="F3124" s="3"/>
      <c r="G3124">
        <f>1+MOD(A3124+D3111-2,2*$E$2+1)</f>
        <v>2</v>
      </c>
    </row>
    <row r="3125" spans="1:7" ht="12.75">
      <c r="A3125" s="3">
        <v>11</v>
      </c>
      <c r="B3125" s="4">
        <f t="shared" si="133"/>
        <v>3</v>
      </c>
      <c r="C3125" s="4" t="str">
        <f ca="1">IF(G3125=$E$2+1,D3112,INDIRECT(ADDRESS(4+MOD(IF(G3125&lt;$E$2+1,G3125,$E$2+$E$2+2-G3125)-A3125+2*$E$2+1,2*$E$2+1),3)))</f>
        <v>Player 34</v>
      </c>
      <c r="D3125" s="3" t="str">
        <f ca="1" t="shared" si="132"/>
        <v>Player 29</v>
      </c>
      <c r="E3125" s="3"/>
      <c r="F3125" s="3"/>
      <c r="G3125">
        <f>1+MOD(A3125+D3111-2,2*$E$2+1)</f>
        <v>3</v>
      </c>
    </row>
    <row r="3126" spans="1:7" ht="12.75">
      <c r="A3126" s="3">
        <v>12</v>
      </c>
      <c r="B3126" s="4">
        <f t="shared" si="133"/>
        <v>4</v>
      </c>
      <c r="C3126" s="4" t="str">
        <f ca="1">IF(G3126=$E$2+1,D3112,INDIRECT(ADDRESS(4+MOD(IF(G3126&lt;$E$2+1,G3126,$E$2+$E$2+2-G3126)-A3126+2*$E$2+1,2*$E$2+1),3)))</f>
        <v>Player 34</v>
      </c>
      <c r="D3126" s="3" t="str">
        <f ca="1" t="shared" si="132"/>
        <v>Player 27</v>
      </c>
      <c r="E3126" s="3"/>
      <c r="F3126" s="3"/>
      <c r="G3126">
        <f>1+MOD(A3126+D3111-2,2*$E$2+1)</f>
        <v>4</v>
      </c>
    </row>
    <row r="3127" spans="1:7" ht="12.75">
      <c r="A3127" s="3">
        <v>13</v>
      </c>
      <c r="B3127" s="4">
        <f t="shared" si="133"/>
        <v>5</v>
      </c>
      <c r="C3127" s="4" t="str">
        <f ca="1">IF(G3127=$E$2+1,D3112,INDIRECT(ADDRESS(4+MOD(IF(G3127&lt;$E$2+1,G3127,$E$2+$E$2+2-G3127)-A3127+2*$E$2+1,2*$E$2+1),3)))</f>
        <v>Player 34</v>
      </c>
      <c r="D3127" s="3" t="str">
        <f ca="1" t="shared" si="132"/>
        <v>Player 25</v>
      </c>
      <c r="E3127" s="3"/>
      <c r="F3127" s="3"/>
      <c r="G3127">
        <f>1+MOD(A3127+D3111-2,2*$E$2+1)</f>
        <v>5</v>
      </c>
    </row>
    <row r="3128" spans="1:7" ht="12.75">
      <c r="A3128" s="3">
        <v>14</v>
      </c>
      <c r="B3128" s="4">
        <f t="shared" si="133"/>
        <v>6</v>
      </c>
      <c r="C3128" s="4" t="str">
        <f ca="1">IF(G3128=$E$2+1,D3112,INDIRECT(ADDRESS(4+MOD(IF(G3128&lt;$E$2+1,G3128,$E$2+$E$2+2-G3128)-A3128+2*$E$2+1,2*$E$2+1),3)))</f>
        <v>Player 34</v>
      </c>
      <c r="D3128" s="3" t="str">
        <f ca="1" t="shared" si="132"/>
        <v>Player 23</v>
      </c>
      <c r="E3128" s="3"/>
      <c r="F3128" s="3"/>
      <c r="G3128">
        <f>1+MOD(A3128+D3111-2,2*$E$2+1)</f>
        <v>6</v>
      </c>
    </row>
    <row r="3129" spans="1:7" ht="12.75">
      <c r="A3129" s="3">
        <v>15</v>
      </c>
      <c r="B3129" s="4">
        <f t="shared" si="133"/>
        <v>7</v>
      </c>
      <c r="C3129" s="4" t="str">
        <f ca="1">IF(G3129=$E$2+1,D3112,INDIRECT(ADDRESS(4+MOD(IF(G3129&lt;$E$2+1,G3129,$E$2+$E$2+2-G3129)-A3129+2*$E$2+1,2*$E$2+1),3)))</f>
        <v>Player 34</v>
      </c>
      <c r="D3129" s="3" t="str">
        <f ca="1" t="shared" si="132"/>
        <v>Player 21</v>
      </c>
      <c r="E3129" s="3"/>
      <c r="F3129" s="3"/>
      <c r="G3129">
        <f>1+MOD(A3129+D3111-2,2*$E$2+1)</f>
        <v>7</v>
      </c>
    </row>
    <row r="3130" spans="1:7" ht="12.75">
      <c r="A3130" s="3">
        <v>16</v>
      </c>
      <c r="B3130" s="4">
        <f t="shared" si="133"/>
        <v>8</v>
      </c>
      <c r="C3130" s="4" t="str">
        <f ca="1">IF(G3130=$E$2+1,D3112,INDIRECT(ADDRESS(4+MOD(IF(G3130&lt;$E$2+1,G3130,$E$2+$E$2+2-G3130)-A3130+2*$E$2+1,2*$E$2+1),3)))</f>
        <v>Player 34</v>
      </c>
      <c r="D3130" s="3" t="str">
        <f ca="1" t="shared" si="132"/>
        <v>Player 19</v>
      </c>
      <c r="E3130" s="3"/>
      <c r="F3130" s="3"/>
      <c r="G3130">
        <f>1+MOD(A3130+D3111-2,2*$E$2+1)</f>
        <v>8</v>
      </c>
    </row>
    <row r="3131" spans="1:7" ht="12.75">
      <c r="A3131" s="3">
        <v>17</v>
      </c>
      <c r="B3131" s="4">
        <f t="shared" si="133"/>
        <v>9</v>
      </c>
      <c r="C3131" s="4" t="str">
        <f ca="1">IF(G3131=$E$2+1,D3112,INDIRECT(ADDRESS(4+MOD(IF(G3131&lt;$E$2+1,G3131,$E$2+$E$2+2-G3131)-A3131+2*$E$2+1,2*$E$2+1),3)))</f>
        <v>Player 34</v>
      </c>
      <c r="D3131" s="3" t="str">
        <f ca="1" t="shared" si="132"/>
        <v>Player 17</v>
      </c>
      <c r="E3131" s="3"/>
      <c r="F3131" s="3"/>
      <c r="G3131">
        <f>1+MOD(A3131+D3111-2,2*$E$2+1)</f>
        <v>9</v>
      </c>
    </row>
    <row r="3132" spans="1:7" ht="12.75">
      <c r="A3132" s="3">
        <v>18</v>
      </c>
      <c r="B3132" s="4">
        <f t="shared" si="133"/>
        <v>10</v>
      </c>
      <c r="C3132" s="4" t="str">
        <f ca="1">IF(G3132=$E$2+1,D3112,INDIRECT(ADDRESS(4+MOD(IF(G3132&lt;$E$2+1,G3132,$E$2+$E$2+2-G3132)-A3132+2*$E$2+1,2*$E$2+1),3)))</f>
        <v>Player 34</v>
      </c>
      <c r="D3132" s="3" t="str">
        <f ca="1" t="shared" si="132"/>
        <v>Player 15</v>
      </c>
      <c r="E3132" s="3"/>
      <c r="F3132" s="3"/>
      <c r="G3132">
        <f>1+MOD(A3132+D3111-2,2*$E$2+1)</f>
        <v>10</v>
      </c>
    </row>
    <row r="3133" spans="1:7" ht="12.75">
      <c r="A3133" s="3">
        <v>19</v>
      </c>
      <c r="B3133" s="4">
        <f t="shared" si="133"/>
        <v>11</v>
      </c>
      <c r="C3133" s="4" t="str">
        <f ca="1">IF(G3133=$E$2+1,D3112,INDIRECT(ADDRESS(4+MOD(IF(G3133&lt;$E$2+1,G3133,$E$2+$E$2+2-G3133)-A3133+2*$E$2+1,2*$E$2+1),3)))</f>
        <v>Player 34</v>
      </c>
      <c r="D3133" s="3" t="str">
        <f ca="1" t="shared" si="132"/>
        <v>Player 13</v>
      </c>
      <c r="E3133" s="3"/>
      <c r="F3133" s="3"/>
      <c r="G3133">
        <f>1+MOD(A3133+D3111-2,2*$E$2+1)</f>
        <v>11</v>
      </c>
    </row>
    <row r="3134" spans="1:7" ht="12.75">
      <c r="A3134" s="3">
        <v>20</v>
      </c>
      <c r="B3134" s="4">
        <f t="shared" si="133"/>
        <v>12</v>
      </c>
      <c r="C3134" s="4" t="str">
        <f ca="1">IF(G3134=$E$2+1,D3112,INDIRECT(ADDRESS(4+MOD(IF(G3134&lt;$E$2+1,G3134,$E$2+$E$2+2-G3134)-A3134+2*$E$2+1,2*$E$2+1),3)))</f>
        <v>Player 34</v>
      </c>
      <c r="D3134" s="3" t="str">
        <f ca="1" t="shared" si="132"/>
        <v>Player 11</v>
      </c>
      <c r="E3134" s="3"/>
      <c r="F3134" s="3"/>
      <c r="G3134">
        <f>1+MOD(A3134+D3111-2,2*$E$2+1)</f>
        <v>12</v>
      </c>
    </row>
    <row r="3135" spans="1:7" ht="12.75">
      <c r="A3135" s="3">
        <v>21</v>
      </c>
      <c r="B3135" s="4">
        <f t="shared" si="133"/>
        <v>13</v>
      </c>
      <c r="C3135" s="4" t="str">
        <f ca="1">IF(G3135=$E$2+1,D3112,INDIRECT(ADDRESS(4+MOD(IF(G3135&lt;$E$2+1,G3135,$E$2+$E$2+2-G3135)-A3135+2*$E$2+1,2*$E$2+1),3)))</f>
        <v>Player 34</v>
      </c>
      <c r="D3135" s="3" t="str">
        <f ca="1" t="shared" si="132"/>
        <v>Player 9</v>
      </c>
      <c r="E3135" s="3"/>
      <c r="F3135" s="3"/>
      <c r="G3135">
        <f>1+MOD(A3135+D3111-2,2*$E$2+1)</f>
        <v>13</v>
      </c>
    </row>
    <row r="3136" spans="1:7" ht="12.75">
      <c r="A3136" s="3">
        <v>22</v>
      </c>
      <c r="B3136" s="4">
        <f>IF(G3136=$E$2+1,0,IF(G3136&lt;$E$2+1,G3136,$E$2+$E$2+2-G3136))</f>
        <v>14</v>
      </c>
      <c r="C3136" s="4" t="str">
        <f ca="1">IF(G3136=$E$2+1,D3112,INDIRECT(ADDRESS(4+MOD(IF(G3136&lt;$E$2+1,G3136,$E$2+$E$2+2-G3136)-A3136+2*$E$2+1,2*$E$2+1),3)))</f>
        <v>Player 34</v>
      </c>
      <c r="D3136" s="3" t="str">
        <f ca="1" t="shared" si="132"/>
        <v>Player 7</v>
      </c>
      <c r="E3136" s="3"/>
      <c r="F3136" s="3"/>
      <c r="G3136">
        <f>1+MOD(A3136+D3111-2,2*$E$2+1)</f>
        <v>14</v>
      </c>
    </row>
    <row r="3137" spans="1:7" ht="12.75">
      <c r="A3137" s="3">
        <v>23</v>
      </c>
      <c r="B3137" s="4">
        <f>IF(G3137=$E$2+1,0,IF(G3137&lt;$E$2+1,G3137,$E$2+$E$2+2-G3137))</f>
        <v>15</v>
      </c>
      <c r="C3137" s="4" t="str">
        <f ca="1">IF(G3137=$E$2+1,D3112,INDIRECT(ADDRESS(4+MOD(IF(G3137&lt;$E$2+1,G3137,$E$2+$E$2+2-G3137)-A3137+2*$E$2+1,2*$E$2+1),3)))</f>
        <v>Player 34</v>
      </c>
      <c r="D3137" s="3" t="str">
        <f ca="1" t="shared" si="132"/>
        <v>Player 5</v>
      </c>
      <c r="E3137" s="3"/>
      <c r="F3137" s="3"/>
      <c r="G3137">
        <f>1+MOD(A3137+D3111-2,2*$E$2+1)</f>
        <v>15</v>
      </c>
    </row>
    <row r="3138" spans="1:7" ht="12.75">
      <c r="A3138" s="3">
        <v>24</v>
      </c>
      <c r="B3138" s="4">
        <f aca="true" t="shared" si="134" ref="B3138:B3155">IF(G3138=$E$2+1,0,IF(G3138&lt;$E$2+1,G3138,$E$2+$E$2+2-G3138))</f>
        <v>16</v>
      </c>
      <c r="C3138" s="4" t="str">
        <f ca="1">IF(G3138=$E$2+1,D3112,INDIRECT(ADDRESS(4+MOD(IF(G3138&lt;$E$2+1,G3138,$E$2+$E$2+2-G3138)-A3138+2*$E$2+1,2*$E$2+1),3)))</f>
        <v>Player 34</v>
      </c>
      <c r="D3138" s="3" t="str">
        <f ca="1" t="shared" si="132"/>
        <v>Player 3</v>
      </c>
      <c r="E3138" s="3"/>
      <c r="F3138" s="3"/>
      <c r="G3138">
        <f>1+MOD(A3138+D3111-2,2*$E$2+1)</f>
        <v>16</v>
      </c>
    </row>
    <row r="3139" spans="1:7" ht="12.75">
      <c r="A3139" s="3">
        <v>25</v>
      </c>
      <c r="B3139" s="4">
        <f t="shared" si="134"/>
        <v>17</v>
      </c>
      <c r="C3139" s="4" t="str">
        <f ca="1">IF(G3139=$E$2+1,D3112,INDIRECT(ADDRESS(4+MOD(IF(G3139&lt;$E$2+1,G3139,$E$2+$E$2+2-G3139)-A3139+2*$E$2+1,2*$E$2+1),3)))</f>
        <v>Player 34</v>
      </c>
      <c r="D3139" s="3" t="str">
        <f ca="1" t="shared" si="132"/>
        <v>Player 1</v>
      </c>
      <c r="E3139" s="3"/>
      <c r="F3139" s="3"/>
      <c r="G3139">
        <f>1+MOD(A3139+D3111-2,2*$E$2+1)</f>
        <v>17</v>
      </c>
    </row>
    <row r="3140" spans="1:7" ht="12.75">
      <c r="A3140" s="3">
        <v>26</v>
      </c>
      <c r="B3140" s="4">
        <f t="shared" si="134"/>
        <v>18</v>
      </c>
      <c r="C3140" s="4" t="str">
        <f ca="1">IF(G3140=$E$2+1,D3112,INDIRECT(ADDRESS(4+MOD(IF(G3140&lt;$E$2+1,G3140,$E$2+$E$2+2-G3140)-A3140+2*$E$2+1,2*$E$2+1),3)))</f>
        <v>Player 34</v>
      </c>
      <c r="D3140" s="3" t="str">
        <f ca="1" t="shared" si="132"/>
        <v>Player 40</v>
      </c>
      <c r="E3140" s="3"/>
      <c r="F3140" s="3"/>
      <c r="G3140">
        <f>1+MOD(A3140+D3111-2,2*$E$2+1)</f>
        <v>18</v>
      </c>
    </row>
    <row r="3141" spans="1:7" ht="12.75">
      <c r="A3141" s="3">
        <v>27</v>
      </c>
      <c r="B3141" s="4">
        <f t="shared" si="134"/>
        <v>19</v>
      </c>
      <c r="C3141" s="4" t="str">
        <f ca="1">IF(G3141=$E$2+1,D3112,INDIRECT(ADDRESS(4+MOD(IF(G3141&lt;$E$2+1,G3141,$E$2+$E$2+2-G3141)-A3141+2*$E$2+1,2*$E$2+1),3)))</f>
        <v>Player 34</v>
      </c>
      <c r="D3141" s="3" t="str">
        <f ca="1" t="shared" si="132"/>
        <v>Player 38</v>
      </c>
      <c r="E3141" s="3"/>
      <c r="F3141" s="3"/>
      <c r="G3141">
        <f>1+MOD(A3141+D3111-2,2*$E$2+1)</f>
        <v>19</v>
      </c>
    </row>
    <row r="3142" spans="1:7" ht="12.75">
      <c r="A3142" s="3">
        <v>28</v>
      </c>
      <c r="B3142" s="4">
        <f t="shared" si="134"/>
        <v>20</v>
      </c>
      <c r="C3142" s="4" t="str">
        <f ca="1">IF(G3142=$E$2+1,D3112,INDIRECT(ADDRESS(4+MOD(IF(G3142&lt;$E$2+1,G3142,$E$2+$E$2+2-G3142)-A3142+2*$E$2+1,2*$E$2+1),3)))</f>
        <v>Player 34</v>
      </c>
      <c r="D3142" s="3" t="str">
        <f ca="1" t="shared" si="132"/>
        <v>Player 36</v>
      </c>
      <c r="E3142" s="3"/>
      <c r="F3142" s="3"/>
      <c r="G3142">
        <f>1+MOD(A3142+D3111-2,2*$E$2+1)</f>
        <v>20</v>
      </c>
    </row>
    <row r="3143" spans="1:7" ht="12.75">
      <c r="A3143" s="3">
        <v>29</v>
      </c>
      <c r="B3143" s="4">
        <f t="shared" si="134"/>
        <v>0</v>
      </c>
      <c r="C3143" s="4" t="str">
        <f ca="1">IF(G3143=$E$2+1,D3112,INDIRECT(ADDRESS(4+MOD(IF(G3143&lt;$E$2+1,G3143,$E$2+$E$2+2-G3143)-A3143+2*$E$2+1,2*$E$2+1),3)))</f>
        <v>Player 34</v>
      </c>
      <c r="D3143" s="3" t="str">
        <f ca="1" t="shared" si="132"/>
        <v>Rest</v>
      </c>
      <c r="E3143" s="3"/>
      <c r="F3143" s="3"/>
      <c r="G3143">
        <f>1+MOD(A3143+D3111-2,2*$E$2+1)</f>
        <v>21</v>
      </c>
    </row>
    <row r="3144" spans="1:7" ht="12.75">
      <c r="A3144" s="3">
        <v>30</v>
      </c>
      <c r="B3144" s="4">
        <f t="shared" si="134"/>
        <v>20</v>
      </c>
      <c r="C3144" s="4" t="str">
        <f ca="1">IF(G3144=$E$2+1,D3112,INDIRECT(ADDRESS(4+MOD(IF(G3144&lt;$E$2+1,G3144,$E$2+$E$2+2-G3144)-A3144+2*$E$2+1,2*$E$2+1),3)))</f>
        <v>Player 32</v>
      </c>
      <c r="D3144" s="3" t="str">
        <f ca="1">IF(G3144=$E$2+1,$F$3,INDIRECT(ADDRESS(4+MOD(IF(G3144&lt;$E$2+1,$E$2+$E$2+2-G3144,G3144)-A3144+2*$E$2+1,2*$E$2+1),3)))</f>
        <v>Player 34</v>
      </c>
      <c r="E3144" s="3"/>
      <c r="F3144" s="3"/>
      <c r="G3144">
        <f>1+MOD(A3144+D3111-2,2*$E$2+1)</f>
        <v>22</v>
      </c>
    </row>
    <row r="3145" spans="1:7" ht="12.75">
      <c r="A3145" s="3">
        <v>31</v>
      </c>
      <c r="B3145" s="4">
        <f t="shared" si="134"/>
        <v>19</v>
      </c>
      <c r="C3145" s="4" t="str">
        <f ca="1">IF(G3145=$E$2+1,D3112,INDIRECT(ADDRESS(4+MOD(IF(G3145&lt;$E$2+1,G3145,$E$2+$E$2+2-G3145)-A3145+2*$E$2+1,2*$E$2+1),3)))</f>
        <v>Player 30</v>
      </c>
      <c r="D3145" s="3" t="str">
        <f ca="1">IF(G3145=$E$2+1,$F$3,INDIRECT(ADDRESS(4+MOD(IF(G3145&lt;$E$2+1,$E$2+$E$2+2-G3145,G3145)-A3145+2*$E$2+1,2*$E$2+1),3)))</f>
        <v>Player 34</v>
      </c>
      <c r="E3145" s="3"/>
      <c r="F3145" s="3"/>
      <c r="G3145">
        <f>1+MOD(A3145+D3111-2,2*$E$2+1)</f>
        <v>23</v>
      </c>
    </row>
    <row r="3146" spans="1:7" ht="12.75">
      <c r="A3146" s="3">
        <v>32</v>
      </c>
      <c r="B3146" s="4">
        <f t="shared" si="134"/>
        <v>18</v>
      </c>
      <c r="C3146" s="4" t="str">
        <f ca="1">IF(G3146=$E$2+1,D3112,INDIRECT(ADDRESS(4+MOD(IF(G3146&lt;$E$2+1,G3146,$E$2+$E$2+2-G3146)-A3146+2*$E$2+1,2*$E$2+1),3)))</f>
        <v>Player 28</v>
      </c>
      <c r="D3146" s="3" t="str">
        <f aca="true" ca="1" t="shared" si="135" ref="D3146:D3155">IF(G3146=$E$2+1,$F$3,INDIRECT(ADDRESS(4+MOD(IF(G3146&lt;$E$2+1,$E$2+$E$2+2-G3146,G3146)-A3146+2*$E$2+1,2*$E$2+1),3)))</f>
        <v>Player 34</v>
      </c>
      <c r="E3146" s="3"/>
      <c r="F3146" s="3"/>
      <c r="G3146">
        <f>1+MOD(A3146+D3111-2,2*$E$2+1)</f>
        <v>24</v>
      </c>
    </row>
    <row r="3147" spans="1:7" ht="12.75">
      <c r="A3147" s="3">
        <v>33</v>
      </c>
      <c r="B3147" s="4">
        <f t="shared" si="134"/>
        <v>17</v>
      </c>
      <c r="C3147" s="4" t="str">
        <f ca="1">IF(G3147=$E$2+1,D3112,INDIRECT(ADDRESS(4+MOD(IF(G3147&lt;$E$2+1,G3147,$E$2+$E$2+2-G3147)-A3147+2*$E$2+1,2*$E$2+1),3)))</f>
        <v>Player 26</v>
      </c>
      <c r="D3147" s="3" t="str">
        <f ca="1" t="shared" si="135"/>
        <v>Player 34</v>
      </c>
      <c r="E3147" s="3"/>
      <c r="F3147" s="3"/>
      <c r="G3147">
        <f>1+MOD(A3147+D3111-2,2*$E$2+1)</f>
        <v>25</v>
      </c>
    </row>
    <row r="3148" spans="1:7" ht="12.75">
      <c r="A3148" s="3">
        <v>34</v>
      </c>
      <c r="B3148" s="4">
        <f t="shared" si="134"/>
        <v>16</v>
      </c>
      <c r="C3148" s="4" t="str">
        <f ca="1">IF(G3148=$E$2+1,D3112,INDIRECT(ADDRESS(4+MOD(IF(G3148&lt;$E$2+1,G3148,$E$2+$E$2+2-G3148)-A3148+2*$E$2+1,2*$E$2+1),3)))</f>
        <v>Player 24</v>
      </c>
      <c r="D3148" s="3" t="str">
        <f ca="1" t="shared" si="135"/>
        <v>Player 34</v>
      </c>
      <c r="E3148" s="3"/>
      <c r="F3148" s="3"/>
      <c r="G3148">
        <f>1+MOD(A3148+D3111-2,2*$E$2+1)</f>
        <v>26</v>
      </c>
    </row>
    <row r="3149" spans="1:7" ht="12.75">
      <c r="A3149" s="3">
        <v>35</v>
      </c>
      <c r="B3149" s="4">
        <f t="shared" si="134"/>
        <v>15</v>
      </c>
      <c r="C3149" s="4" t="str">
        <f ca="1">IF(G3149=$E$2+1,D3112,INDIRECT(ADDRESS(4+MOD(IF(G3149&lt;$E$2+1,G3149,$E$2+$E$2+2-G3149)-A3149+2*$E$2+1,2*$E$2+1),3)))</f>
        <v>Player 22</v>
      </c>
      <c r="D3149" s="3" t="str">
        <f ca="1" t="shared" si="135"/>
        <v>Player 34</v>
      </c>
      <c r="E3149" s="3"/>
      <c r="F3149" s="3"/>
      <c r="G3149">
        <f>1+MOD(A3149+D3111-2,2*$E$2+1)</f>
        <v>27</v>
      </c>
    </row>
    <row r="3150" spans="1:7" ht="12.75">
      <c r="A3150" s="3">
        <v>36</v>
      </c>
      <c r="B3150" s="4">
        <f t="shared" si="134"/>
        <v>14</v>
      </c>
      <c r="C3150" s="4" t="str">
        <f ca="1">IF(G3150=$E$2+1,D3112,INDIRECT(ADDRESS(4+MOD(IF(G3150&lt;$E$2+1,G3150,$E$2+$E$2+2-G3150)-A3150+2*$E$2+1,2*$E$2+1),3)))</f>
        <v>Player 20</v>
      </c>
      <c r="D3150" s="3" t="str">
        <f ca="1" t="shared" si="135"/>
        <v>Player 34</v>
      </c>
      <c r="E3150" s="3"/>
      <c r="F3150" s="3"/>
      <c r="G3150">
        <f>1+MOD(A3150+D3111-2,2*$E$2+1)</f>
        <v>28</v>
      </c>
    </row>
    <row r="3151" spans="1:7" ht="12.75">
      <c r="A3151" s="3">
        <v>37</v>
      </c>
      <c r="B3151" s="4">
        <f t="shared" si="134"/>
        <v>13</v>
      </c>
      <c r="C3151" s="4" t="str">
        <f ca="1">IF(G3151=$E$2+1,D3112,INDIRECT(ADDRESS(4+MOD(IF(G3151&lt;$E$2+1,G3151,$E$2+$E$2+2-G3151)-A3151+2*$E$2+1,2*$E$2+1),3)))</f>
        <v>Player 18</v>
      </c>
      <c r="D3151" s="3" t="str">
        <f ca="1" t="shared" si="135"/>
        <v>Player 34</v>
      </c>
      <c r="E3151" s="3"/>
      <c r="F3151" s="3"/>
      <c r="G3151">
        <f>1+MOD(A3151+D3111-2,2*$E$2+1)</f>
        <v>29</v>
      </c>
    </row>
    <row r="3152" spans="1:7" ht="12.75">
      <c r="A3152" s="3">
        <v>38</v>
      </c>
      <c r="B3152" s="4">
        <f t="shared" si="134"/>
        <v>12</v>
      </c>
      <c r="C3152" s="4" t="str">
        <f ca="1">IF(G3152=$E$2+1,D3112,INDIRECT(ADDRESS(4+MOD(IF(G3152&lt;$E$2+1,G3152,$E$2+$E$2+2-G3152)-A3152+2*$E$2+1,2*$E$2+1),3)))</f>
        <v>Player 16</v>
      </c>
      <c r="D3152" s="3" t="str">
        <f ca="1" t="shared" si="135"/>
        <v>Player 34</v>
      </c>
      <c r="E3152" s="3"/>
      <c r="F3152" s="3"/>
      <c r="G3152">
        <f>1+MOD(A3152+D3111-2,2*$E$2+1)</f>
        <v>30</v>
      </c>
    </row>
    <row r="3153" spans="1:7" ht="12.75">
      <c r="A3153" s="3">
        <v>39</v>
      </c>
      <c r="B3153" s="4">
        <f t="shared" si="134"/>
        <v>11</v>
      </c>
      <c r="C3153" s="4" t="str">
        <f ca="1">IF(G3153=$E$2+1,D3112,INDIRECT(ADDRESS(4+MOD(IF(G3153&lt;$E$2+1,G3153,$E$2+$E$2+2-G3153)-A3153+2*$E$2+1,2*$E$2+1),3)))</f>
        <v>Player 14</v>
      </c>
      <c r="D3153" s="3" t="str">
        <f ca="1" t="shared" si="135"/>
        <v>Player 34</v>
      </c>
      <c r="E3153" s="3"/>
      <c r="F3153" s="3"/>
      <c r="G3153">
        <f>1+MOD(A3153+D3111-2,2*$E$2+1)</f>
        <v>31</v>
      </c>
    </row>
    <row r="3154" spans="1:7" ht="12.75">
      <c r="A3154" s="3">
        <v>40</v>
      </c>
      <c r="B3154" s="4">
        <f t="shared" si="134"/>
        <v>10</v>
      </c>
      <c r="C3154" s="4" t="str">
        <f ca="1">IF(G3154=$E$2+1,D3112,INDIRECT(ADDRESS(4+MOD(IF(G3154&lt;$E$2+1,G3154,$E$2+$E$2+2-G3154)-A3154+2*$E$2+1,2*$E$2+1),3)))</f>
        <v>Player 12</v>
      </c>
      <c r="D3154" s="3" t="str">
        <f ca="1" t="shared" si="135"/>
        <v>Player 34</v>
      </c>
      <c r="E3154" s="3"/>
      <c r="F3154" s="3"/>
      <c r="G3154">
        <f>1+MOD(A3154+D3111-2,2*$E$2+1)</f>
        <v>32</v>
      </c>
    </row>
    <row r="3155" spans="1:7" ht="12.75">
      <c r="A3155" s="3">
        <v>41</v>
      </c>
      <c r="B3155" s="4">
        <f t="shared" si="134"/>
        <v>9</v>
      </c>
      <c r="C3155" s="4" t="str">
        <f ca="1">IF(G3155=$E$2+1,D3112,INDIRECT(ADDRESS(4+MOD(IF(G3155&lt;$E$2+1,G3155,$E$2+$E$2+2-G3155)-A3155+2*$E$2+1,2*$E$2+1),3)))</f>
        <v>Player 10</v>
      </c>
      <c r="D3155" s="3" t="str">
        <f ca="1" t="shared" si="135"/>
        <v>Player 34</v>
      </c>
      <c r="E3155" s="3"/>
      <c r="F3155" s="3"/>
      <c r="G3155">
        <f>1+MOD(A3155+D3111-2,2*$E$2+1)</f>
        <v>33</v>
      </c>
    </row>
    <row r="3163" spans="1:6" ht="12.75">
      <c r="A3163" t="s">
        <v>45</v>
      </c>
      <c r="C3163" s="1" t="s">
        <v>46</v>
      </c>
      <c r="D3163" s="2">
        <v>35</v>
      </c>
      <c r="F3163"/>
    </row>
    <row r="3164" spans="3:6" ht="12.75">
      <c r="C3164" s="1" t="s">
        <v>47</v>
      </c>
      <c r="D3164" s="2" t="str">
        <f ca="1">INDIRECT(ADDRESS(3+D3163,3))</f>
        <v>Player 35</v>
      </c>
      <c r="F3164"/>
    </row>
    <row r="3165" ht="12.75">
      <c r="F3165"/>
    </row>
    <row r="3166" spans="1:7" ht="12.75">
      <c r="A3166" s="3" t="s">
        <v>59</v>
      </c>
      <c r="B3166" s="13" t="s">
        <v>5</v>
      </c>
      <c r="C3166" s="4" t="s">
        <v>11</v>
      </c>
      <c r="D3166" s="3" t="s">
        <v>10</v>
      </c>
      <c r="E3166" s="5" t="s">
        <v>3</v>
      </c>
      <c r="F3166" s="3" t="s">
        <v>4</v>
      </c>
      <c r="G3166" t="s">
        <v>48</v>
      </c>
    </row>
    <row r="3167" spans="1:7" ht="12.75">
      <c r="A3167" s="16">
        <v>1</v>
      </c>
      <c r="B3167" s="15">
        <f>IF(G3167=$E$2+1,0,IF(G3167&lt;$E$2+1,G3167,$E$2+$E$2+2-G3167))</f>
        <v>7</v>
      </c>
      <c r="C3167" s="15" t="str">
        <f ca="1">IF(G3167=$E$2+1,D3164,INDIRECT(ADDRESS(4+MOD(IF(G3167&lt;$E$2+1,G3167,$E$2+$E$2+2-G3167)-A3167+2*$E$2+1,2*$E$2+1),3)))</f>
        <v>Player 7</v>
      </c>
      <c r="D3167" s="16" t="str">
        <f aca="true" ca="1" t="shared" si="136" ref="D3167:D3195">IF(G3167=$E$2+1,$F$3,INDIRECT(ADDRESS(4+MOD(IF(G3167&lt;$E$2+1,$E$2+$E$2+2-G3167,G3167)-A3167+2*$E$2+1,2*$E$2+1),3)))</f>
        <v>Player 35</v>
      </c>
      <c r="E3167" s="17"/>
      <c r="F3167" s="16"/>
      <c r="G3167">
        <f>1+MOD(A3167+D3163-2,2*$E$2+1)</f>
        <v>35</v>
      </c>
    </row>
    <row r="3168" spans="1:7" ht="12.75">
      <c r="A3168" s="3">
        <v>2</v>
      </c>
      <c r="B3168" s="4">
        <f aca="true" t="shared" si="137" ref="B3168:B3187">IF(G3168=$E$2+1,0,IF(G3168&lt;$E$2+1,G3168,$E$2+$E$2+2-G3168))</f>
        <v>6</v>
      </c>
      <c r="C3168" s="4" t="str">
        <f ca="1">IF(G3168=$E$2+1,D3164,INDIRECT(ADDRESS(4+MOD(IF(G3168&lt;$E$2+1,G3168,$E$2+$E$2+2-G3168)-A3168+2*$E$2+1,2*$E$2+1),3)))</f>
        <v>Player 5</v>
      </c>
      <c r="D3168" s="3" t="str">
        <f ca="1" t="shared" si="136"/>
        <v>Player 35</v>
      </c>
      <c r="E3168" s="5"/>
      <c r="F3168" s="3"/>
      <c r="G3168">
        <f>1+MOD(A3168+D3163-2,2*$E$2+1)</f>
        <v>36</v>
      </c>
    </row>
    <row r="3169" spans="1:7" ht="12.75">
      <c r="A3169" s="3">
        <v>3</v>
      </c>
      <c r="B3169" s="4">
        <f t="shared" si="137"/>
        <v>5</v>
      </c>
      <c r="C3169" s="4" t="str">
        <f ca="1">IF(G3169=$E$2+1,D3164,INDIRECT(ADDRESS(4+MOD(IF(G3169&lt;$E$2+1,G3169,$E$2+$E$2+2-G3169)-A3169+2*$E$2+1,2*$E$2+1),3)))</f>
        <v>Player 3</v>
      </c>
      <c r="D3169" s="3" t="str">
        <f ca="1" t="shared" si="136"/>
        <v>Player 35</v>
      </c>
      <c r="E3169" s="3"/>
      <c r="F3169" s="3"/>
      <c r="G3169">
        <f>1+MOD(A3169+D3163-2,2*$E$2+1)</f>
        <v>37</v>
      </c>
    </row>
    <row r="3170" spans="1:7" ht="12.75">
      <c r="A3170" s="3">
        <v>4</v>
      </c>
      <c r="B3170" s="4">
        <f t="shared" si="137"/>
        <v>4</v>
      </c>
      <c r="C3170" s="4" t="str">
        <f ca="1">IF(G3170=$E$2+1,D3164,INDIRECT(ADDRESS(4+MOD(IF(G3170&lt;$E$2+1,G3170,$E$2+$E$2+2-G3170)-A3170+2*$E$2+1,2*$E$2+1),3)))</f>
        <v>Player 1</v>
      </c>
      <c r="D3170" s="3" t="str">
        <f ca="1" t="shared" si="136"/>
        <v>Player 35</v>
      </c>
      <c r="E3170" s="3"/>
      <c r="F3170" s="3"/>
      <c r="G3170">
        <f>1+MOD(A3170+D3163-2,2*$E$2+1)</f>
        <v>38</v>
      </c>
    </row>
    <row r="3171" spans="1:7" ht="12.75">
      <c r="A3171" s="3">
        <v>5</v>
      </c>
      <c r="B3171" s="4">
        <f t="shared" si="137"/>
        <v>3</v>
      </c>
      <c r="C3171" s="4" t="str">
        <f ca="1">IF(G3171=$E$2+1,D3164,INDIRECT(ADDRESS(4+MOD(IF(G3171&lt;$E$2+1,G3171,$E$2+$E$2+2-G3171)-A3171+2*$E$2+1,2*$E$2+1),3)))</f>
        <v>Player 40</v>
      </c>
      <c r="D3171" s="3" t="str">
        <f ca="1" t="shared" si="136"/>
        <v>Player 35</v>
      </c>
      <c r="E3171" s="3"/>
      <c r="F3171" s="3"/>
      <c r="G3171">
        <f>1+MOD(A3171+D3163-2,2*$E$2+1)</f>
        <v>39</v>
      </c>
    </row>
    <row r="3172" spans="1:7" ht="12.75">
      <c r="A3172" s="3">
        <v>6</v>
      </c>
      <c r="B3172" s="4">
        <f t="shared" si="137"/>
        <v>2</v>
      </c>
      <c r="C3172" s="4" t="str">
        <f ca="1">IF(G3172=$E$2+1,D3164,INDIRECT(ADDRESS(4+MOD(IF(G3172&lt;$E$2+1,G3172,$E$2+$E$2+2-G3172)-A3172+2*$E$2+1,2*$E$2+1),3)))</f>
        <v>Player 38</v>
      </c>
      <c r="D3172" s="3" t="str">
        <f ca="1" t="shared" si="136"/>
        <v>Player 35</v>
      </c>
      <c r="E3172" s="3"/>
      <c r="F3172" s="3"/>
      <c r="G3172">
        <f>1+MOD(A3172+D3163-2,2*$E$2+1)</f>
        <v>40</v>
      </c>
    </row>
    <row r="3173" spans="1:7" ht="12.75">
      <c r="A3173" s="3">
        <v>7</v>
      </c>
      <c r="B3173" s="4">
        <f t="shared" si="137"/>
        <v>1</v>
      </c>
      <c r="C3173" s="4" t="str">
        <f ca="1">IF(G3173=$E$2+1,D3164,INDIRECT(ADDRESS(4+MOD(IF(G3173&lt;$E$2+1,G3173,$E$2+$E$2+2-G3173)-A3173+2*$E$2+1,2*$E$2+1),3)))</f>
        <v>Player 36</v>
      </c>
      <c r="D3173" s="3" t="str">
        <f ca="1" t="shared" si="136"/>
        <v>Player 35</v>
      </c>
      <c r="E3173" s="3"/>
      <c r="F3173" s="3"/>
      <c r="G3173">
        <f>1+MOD(A3173+D3163-2,2*$E$2+1)</f>
        <v>41</v>
      </c>
    </row>
    <row r="3174" spans="1:7" ht="12.75">
      <c r="A3174" s="3">
        <v>8</v>
      </c>
      <c r="B3174" s="4">
        <f t="shared" si="137"/>
        <v>1</v>
      </c>
      <c r="C3174" s="4" t="str">
        <f ca="1">IF(G3174=$E$2+1,D3164,INDIRECT(ADDRESS(4+MOD(IF(G3174&lt;$E$2+1,G3174,$E$2+$E$2+2-G3174)-A3174+2*$E$2+1,2*$E$2+1),3)))</f>
        <v>Player 35</v>
      </c>
      <c r="D3174" s="3" t="str">
        <f ca="1" t="shared" si="136"/>
        <v>Player 34</v>
      </c>
      <c r="E3174" s="3"/>
      <c r="F3174" s="3"/>
      <c r="G3174">
        <f>1+MOD(A3174+D3163-2,2*$E$2+1)</f>
        <v>1</v>
      </c>
    </row>
    <row r="3175" spans="1:7" ht="12.75">
      <c r="A3175" s="3">
        <v>9</v>
      </c>
      <c r="B3175" s="4">
        <f t="shared" si="137"/>
        <v>2</v>
      </c>
      <c r="C3175" s="4" t="str">
        <f ca="1">IF(G3175=$E$2+1,D3164,INDIRECT(ADDRESS(4+MOD(IF(G3175&lt;$E$2+1,G3175,$E$2+$E$2+2-G3175)-A3175+2*$E$2+1,2*$E$2+1),3)))</f>
        <v>Player 35</v>
      </c>
      <c r="D3175" s="3" t="str">
        <f ca="1" t="shared" si="136"/>
        <v>Player 32</v>
      </c>
      <c r="E3175" s="3"/>
      <c r="F3175" s="3"/>
      <c r="G3175">
        <f>1+MOD(A3175+D3163-2,2*$E$2+1)</f>
        <v>2</v>
      </c>
    </row>
    <row r="3176" spans="1:7" ht="12.75">
      <c r="A3176" s="3">
        <v>10</v>
      </c>
      <c r="B3176" s="4">
        <f t="shared" si="137"/>
        <v>3</v>
      </c>
      <c r="C3176" s="4" t="str">
        <f ca="1">IF(G3176=$E$2+1,D3164,INDIRECT(ADDRESS(4+MOD(IF(G3176&lt;$E$2+1,G3176,$E$2+$E$2+2-G3176)-A3176+2*$E$2+1,2*$E$2+1),3)))</f>
        <v>Player 35</v>
      </c>
      <c r="D3176" s="3" t="str">
        <f ca="1" t="shared" si="136"/>
        <v>Player 30</v>
      </c>
      <c r="E3176" s="3"/>
      <c r="F3176" s="3"/>
      <c r="G3176">
        <f>1+MOD(A3176+D3163-2,2*$E$2+1)</f>
        <v>3</v>
      </c>
    </row>
    <row r="3177" spans="1:7" ht="12.75">
      <c r="A3177" s="3">
        <v>11</v>
      </c>
      <c r="B3177" s="4">
        <f t="shared" si="137"/>
        <v>4</v>
      </c>
      <c r="C3177" s="4" t="str">
        <f ca="1">IF(G3177=$E$2+1,D3164,INDIRECT(ADDRESS(4+MOD(IF(G3177&lt;$E$2+1,G3177,$E$2+$E$2+2-G3177)-A3177+2*$E$2+1,2*$E$2+1),3)))</f>
        <v>Player 35</v>
      </c>
      <c r="D3177" s="3" t="str">
        <f ca="1" t="shared" si="136"/>
        <v>Player 28</v>
      </c>
      <c r="E3177" s="3"/>
      <c r="F3177" s="3"/>
      <c r="G3177">
        <f>1+MOD(A3177+D3163-2,2*$E$2+1)</f>
        <v>4</v>
      </c>
    </row>
    <row r="3178" spans="1:7" ht="12.75">
      <c r="A3178" s="3">
        <v>12</v>
      </c>
      <c r="B3178" s="4">
        <f t="shared" si="137"/>
        <v>5</v>
      </c>
      <c r="C3178" s="4" t="str">
        <f ca="1">IF(G3178=$E$2+1,D3164,INDIRECT(ADDRESS(4+MOD(IF(G3178&lt;$E$2+1,G3178,$E$2+$E$2+2-G3178)-A3178+2*$E$2+1,2*$E$2+1),3)))</f>
        <v>Player 35</v>
      </c>
      <c r="D3178" s="3" t="str">
        <f ca="1" t="shared" si="136"/>
        <v>Player 26</v>
      </c>
      <c r="E3178" s="3"/>
      <c r="F3178" s="3"/>
      <c r="G3178">
        <f>1+MOD(A3178+D3163-2,2*$E$2+1)</f>
        <v>5</v>
      </c>
    </row>
    <row r="3179" spans="1:7" ht="12.75">
      <c r="A3179" s="3">
        <v>13</v>
      </c>
      <c r="B3179" s="4">
        <f t="shared" si="137"/>
        <v>6</v>
      </c>
      <c r="C3179" s="4" t="str">
        <f ca="1">IF(G3179=$E$2+1,D3164,INDIRECT(ADDRESS(4+MOD(IF(G3179&lt;$E$2+1,G3179,$E$2+$E$2+2-G3179)-A3179+2*$E$2+1,2*$E$2+1),3)))</f>
        <v>Player 35</v>
      </c>
      <c r="D3179" s="3" t="str">
        <f ca="1" t="shared" si="136"/>
        <v>Player 24</v>
      </c>
      <c r="E3179" s="3"/>
      <c r="F3179" s="3"/>
      <c r="G3179">
        <f>1+MOD(A3179+D3163-2,2*$E$2+1)</f>
        <v>6</v>
      </c>
    </row>
    <row r="3180" spans="1:7" ht="12.75">
      <c r="A3180" s="3">
        <v>14</v>
      </c>
      <c r="B3180" s="4">
        <f t="shared" si="137"/>
        <v>7</v>
      </c>
      <c r="C3180" s="4" t="str">
        <f ca="1">IF(G3180=$E$2+1,D3164,INDIRECT(ADDRESS(4+MOD(IF(G3180&lt;$E$2+1,G3180,$E$2+$E$2+2-G3180)-A3180+2*$E$2+1,2*$E$2+1),3)))</f>
        <v>Player 35</v>
      </c>
      <c r="D3180" s="3" t="str">
        <f ca="1" t="shared" si="136"/>
        <v>Player 22</v>
      </c>
      <c r="E3180" s="3"/>
      <c r="F3180" s="3"/>
      <c r="G3180">
        <f>1+MOD(A3180+D3163-2,2*$E$2+1)</f>
        <v>7</v>
      </c>
    </row>
    <row r="3181" spans="1:7" ht="12.75">
      <c r="A3181" s="3">
        <v>15</v>
      </c>
      <c r="B3181" s="4">
        <f t="shared" si="137"/>
        <v>8</v>
      </c>
      <c r="C3181" s="4" t="str">
        <f ca="1">IF(G3181=$E$2+1,D3164,INDIRECT(ADDRESS(4+MOD(IF(G3181&lt;$E$2+1,G3181,$E$2+$E$2+2-G3181)-A3181+2*$E$2+1,2*$E$2+1),3)))</f>
        <v>Player 35</v>
      </c>
      <c r="D3181" s="3" t="str">
        <f ca="1" t="shared" si="136"/>
        <v>Player 20</v>
      </c>
      <c r="E3181" s="3"/>
      <c r="F3181" s="3"/>
      <c r="G3181">
        <f>1+MOD(A3181+D3163-2,2*$E$2+1)</f>
        <v>8</v>
      </c>
    </row>
    <row r="3182" spans="1:7" ht="12.75">
      <c r="A3182" s="3">
        <v>16</v>
      </c>
      <c r="B3182" s="4">
        <f t="shared" si="137"/>
        <v>9</v>
      </c>
      <c r="C3182" s="4" t="str">
        <f ca="1">IF(G3182=$E$2+1,D3164,INDIRECT(ADDRESS(4+MOD(IF(G3182&lt;$E$2+1,G3182,$E$2+$E$2+2-G3182)-A3182+2*$E$2+1,2*$E$2+1),3)))</f>
        <v>Player 35</v>
      </c>
      <c r="D3182" s="3" t="str">
        <f ca="1" t="shared" si="136"/>
        <v>Player 18</v>
      </c>
      <c r="E3182" s="3"/>
      <c r="F3182" s="3"/>
      <c r="G3182">
        <f>1+MOD(A3182+D3163-2,2*$E$2+1)</f>
        <v>9</v>
      </c>
    </row>
    <row r="3183" spans="1:7" ht="12.75">
      <c r="A3183" s="3">
        <v>17</v>
      </c>
      <c r="B3183" s="4">
        <f t="shared" si="137"/>
        <v>10</v>
      </c>
      <c r="C3183" s="4" t="str">
        <f ca="1">IF(G3183=$E$2+1,D3164,INDIRECT(ADDRESS(4+MOD(IF(G3183&lt;$E$2+1,G3183,$E$2+$E$2+2-G3183)-A3183+2*$E$2+1,2*$E$2+1),3)))</f>
        <v>Player 35</v>
      </c>
      <c r="D3183" s="3" t="str">
        <f ca="1" t="shared" si="136"/>
        <v>Player 16</v>
      </c>
      <c r="E3183" s="3"/>
      <c r="F3183" s="3"/>
      <c r="G3183">
        <f>1+MOD(A3183+D3163-2,2*$E$2+1)</f>
        <v>10</v>
      </c>
    </row>
    <row r="3184" spans="1:7" ht="12.75">
      <c r="A3184" s="3">
        <v>18</v>
      </c>
      <c r="B3184" s="4">
        <f t="shared" si="137"/>
        <v>11</v>
      </c>
      <c r="C3184" s="4" t="str">
        <f ca="1">IF(G3184=$E$2+1,D3164,INDIRECT(ADDRESS(4+MOD(IF(G3184&lt;$E$2+1,G3184,$E$2+$E$2+2-G3184)-A3184+2*$E$2+1,2*$E$2+1),3)))</f>
        <v>Player 35</v>
      </c>
      <c r="D3184" s="3" t="str">
        <f ca="1" t="shared" si="136"/>
        <v>Player 14</v>
      </c>
      <c r="E3184" s="3"/>
      <c r="F3184" s="3"/>
      <c r="G3184">
        <f>1+MOD(A3184+D3163-2,2*$E$2+1)</f>
        <v>11</v>
      </c>
    </row>
    <row r="3185" spans="1:7" ht="12.75">
      <c r="A3185" s="3">
        <v>19</v>
      </c>
      <c r="B3185" s="4">
        <f t="shared" si="137"/>
        <v>12</v>
      </c>
      <c r="C3185" s="4" t="str">
        <f ca="1">IF(G3185=$E$2+1,D3164,INDIRECT(ADDRESS(4+MOD(IF(G3185&lt;$E$2+1,G3185,$E$2+$E$2+2-G3185)-A3185+2*$E$2+1,2*$E$2+1),3)))</f>
        <v>Player 35</v>
      </c>
      <c r="D3185" s="3" t="str">
        <f ca="1" t="shared" si="136"/>
        <v>Player 12</v>
      </c>
      <c r="E3185" s="3"/>
      <c r="F3185" s="3"/>
      <c r="G3185">
        <f>1+MOD(A3185+D3163-2,2*$E$2+1)</f>
        <v>12</v>
      </c>
    </row>
    <row r="3186" spans="1:7" ht="12.75">
      <c r="A3186" s="3">
        <v>20</v>
      </c>
      <c r="B3186" s="4">
        <f t="shared" si="137"/>
        <v>13</v>
      </c>
      <c r="C3186" s="4" t="str">
        <f ca="1">IF(G3186=$E$2+1,D3164,INDIRECT(ADDRESS(4+MOD(IF(G3186&lt;$E$2+1,G3186,$E$2+$E$2+2-G3186)-A3186+2*$E$2+1,2*$E$2+1),3)))</f>
        <v>Player 35</v>
      </c>
      <c r="D3186" s="3" t="str">
        <f ca="1" t="shared" si="136"/>
        <v>Player 10</v>
      </c>
      <c r="E3186" s="3"/>
      <c r="F3186" s="3"/>
      <c r="G3186">
        <f>1+MOD(A3186+D3163-2,2*$E$2+1)</f>
        <v>13</v>
      </c>
    </row>
    <row r="3187" spans="1:7" ht="12.75">
      <c r="A3187" s="3">
        <v>21</v>
      </c>
      <c r="B3187" s="4">
        <f t="shared" si="137"/>
        <v>14</v>
      </c>
      <c r="C3187" s="4" t="str">
        <f ca="1">IF(G3187=$E$2+1,D3164,INDIRECT(ADDRESS(4+MOD(IF(G3187&lt;$E$2+1,G3187,$E$2+$E$2+2-G3187)-A3187+2*$E$2+1,2*$E$2+1),3)))</f>
        <v>Player 35</v>
      </c>
      <c r="D3187" s="3" t="str">
        <f ca="1" t="shared" si="136"/>
        <v>Player 8</v>
      </c>
      <c r="E3187" s="3"/>
      <c r="F3187" s="3"/>
      <c r="G3187">
        <f>1+MOD(A3187+D3163-2,2*$E$2+1)</f>
        <v>14</v>
      </c>
    </row>
    <row r="3188" spans="1:7" ht="12.75">
      <c r="A3188" s="3">
        <v>22</v>
      </c>
      <c r="B3188" s="4">
        <f>IF(G3188=$E$2+1,0,IF(G3188&lt;$E$2+1,G3188,$E$2+$E$2+2-G3188))</f>
        <v>15</v>
      </c>
      <c r="C3188" s="4" t="str">
        <f ca="1">IF(G3188=$E$2+1,D3164,INDIRECT(ADDRESS(4+MOD(IF(G3188&lt;$E$2+1,G3188,$E$2+$E$2+2-G3188)-A3188+2*$E$2+1,2*$E$2+1),3)))</f>
        <v>Player 35</v>
      </c>
      <c r="D3188" s="3" t="str">
        <f ca="1" t="shared" si="136"/>
        <v>Player 6</v>
      </c>
      <c r="E3188" s="3"/>
      <c r="F3188" s="3"/>
      <c r="G3188">
        <f>1+MOD(A3188+D3163-2,2*$E$2+1)</f>
        <v>15</v>
      </c>
    </row>
    <row r="3189" spans="1:7" ht="12.75">
      <c r="A3189" s="3">
        <v>23</v>
      </c>
      <c r="B3189" s="4">
        <f>IF(G3189=$E$2+1,0,IF(G3189&lt;$E$2+1,G3189,$E$2+$E$2+2-G3189))</f>
        <v>16</v>
      </c>
      <c r="C3189" s="4" t="str">
        <f ca="1">IF(G3189=$E$2+1,D3164,INDIRECT(ADDRESS(4+MOD(IF(G3189&lt;$E$2+1,G3189,$E$2+$E$2+2-G3189)-A3189+2*$E$2+1,2*$E$2+1),3)))</f>
        <v>Player 35</v>
      </c>
      <c r="D3189" s="3" t="str">
        <f ca="1" t="shared" si="136"/>
        <v>Player 4</v>
      </c>
      <c r="E3189" s="3"/>
      <c r="F3189" s="3"/>
      <c r="G3189">
        <f>1+MOD(A3189+D3163-2,2*$E$2+1)</f>
        <v>16</v>
      </c>
    </row>
    <row r="3190" spans="1:7" ht="12.75">
      <c r="A3190" s="3">
        <v>24</v>
      </c>
      <c r="B3190" s="4">
        <f aca="true" t="shared" si="138" ref="B3190:B3207">IF(G3190=$E$2+1,0,IF(G3190&lt;$E$2+1,G3190,$E$2+$E$2+2-G3190))</f>
        <v>17</v>
      </c>
      <c r="C3190" s="4" t="str">
        <f ca="1">IF(G3190=$E$2+1,D3164,INDIRECT(ADDRESS(4+MOD(IF(G3190&lt;$E$2+1,G3190,$E$2+$E$2+2-G3190)-A3190+2*$E$2+1,2*$E$2+1),3)))</f>
        <v>Player 35</v>
      </c>
      <c r="D3190" s="3" t="str">
        <f ca="1" t="shared" si="136"/>
        <v>Player 2</v>
      </c>
      <c r="E3190" s="3"/>
      <c r="F3190" s="3"/>
      <c r="G3190">
        <f>1+MOD(A3190+D3163-2,2*$E$2+1)</f>
        <v>17</v>
      </c>
    </row>
    <row r="3191" spans="1:7" ht="12.75">
      <c r="A3191" s="3">
        <v>25</v>
      </c>
      <c r="B3191" s="4">
        <f t="shared" si="138"/>
        <v>18</v>
      </c>
      <c r="C3191" s="4" t="str">
        <f ca="1">IF(G3191=$E$2+1,D3164,INDIRECT(ADDRESS(4+MOD(IF(G3191&lt;$E$2+1,G3191,$E$2+$E$2+2-G3191)-A3191+2*$E$2+1,2*$E$2+1),3)))</f>
        <v>Player 35</v>
      </c>
      <c r="D3191" s="3" t="str">
        <f ca="1" t="shared" si="136"/>
        <v>Player 41 or Rest</v>
      </c>
      <c r="E3191" s="3"/>
      <c r="F3191" s="3"/>
      <c r="G3191">
        <f>1+MOD(A3191+D3163-2,2*$E$2+1)</f>
        <v>18</v>
      </c>
    </row>
    <row r="3192" spans="1:7" ht="12.75">
      <c r="A3192" s="3">
        <v>26</v>
      </c>
      <c r="B3192" s="4">
        <f t="shared" si="138"/>
        <v>19</v>
      </c>
      <c r="C3192" s="4" t="str">
        <f ca="1">IF(G3192=$E$2+1,D3164,INDIRECT(ADDRESS(4+MOD(IF(G3192&lt;$E$2+1,G3192,$E$2+$E$2+2-G3192)-A3192+2*$E$2+1,2*$E$2+1),3)))</f>
        <v>Player 35</v>
      </c>
      <c r="D3192" s="3" t="str">
        <f ca="1" t="shared" si="136"/>
        <v>Player 39</v>
      </c>
      <c r="E3192" s="3"/>
      <c r="F3192" s="3"/>
      <c r="G3192">
        <f>1+MOD(A3192+D3163-2,2*$E$2+1)</f>
        <v>19</v>
      </c>
    </row>
    <row r="3193" spans="1:7" ht="12.75">
      <c r="A3193" s="3">
        <v>27</v>
      </c>
      <c r="B3193" s="4">
        <f t="shared" si="138"/>
        <v>20</v>
      </c>
      <c r="C3193" s="4" t="str">
        <f ca="1">IF(G3193=$E$2+1,D3164,INDIRECT(ADDRESS(4+MOD(IF(G3193&lt;$E$2+1,G3193,$E$2+$E$2+2-G3193)-A3193+2*$E$2+1,2*$E$2+1),3)))</f>
        <v>Player 35</v>
      </c>
      <c r="D3193" s="3" t="str">
        <f ca="1" t="shared" si="136"/>
        <v>Player 37</v>
      </c>
      <c r="E3193" s="3"/>
      <c r="F3193" s="3"/>
      <c r="G3193">
        <f>1+MOD(A3193+D3163-2,2*$E$2+1)</f>
        <v>20</v>
      </c>
    </row>
    <row r="3194" spans="1:7" ht="12.75">
      <c r="A3194" s="3">
        <v>28</v>
      </c>
      <c r="B3194" s="4">
        <f t="shared" si="138"/>
        <v>0</v>
      </c>
      <c r="C3194" s="4" t="str">
        <f ca="1">IF(G3194=$E$2+1,D3164,INDIRECT(ADDRESS(4+MOD(IF(G3194&lt;$E$2+1,G3194,$E$2+$E$2+2-G3194)-A3194+2*$E$2+1,2*$E$2+1),3)))</f>
        <v>Player 35</v>
      </c>
      <c r="D3194" s="3" t="str">
        <f ca="1" t="shared" si="136"/>
        <v>Rest</v>
      </c>
      <c r="E3194" s="3"/>
      <c r="F3194" s="3"/>
      <c r="G3194">
        <f>1+MOD(A3194+D3163-2,2*$E$2+1)</f>
        <v>21</v>
      </c>
    </row>
    <row r="3195" spans="1:7" ht="12.75">
      <c r="A3195" s="3">
        <v>29</v>
      </c>
      <c r="B3195" s="4">
        <f t="shared" si="138"/>
        <v>20</v>
      </c>
      <c r="C3195" s="4" t="str">
        <f ca="1">IF(G3195=$E$2+1,D3164,INDIRECT(ADDRESS(4+MOD(IF(G3195&lt;$E$2+1,G3195,$E$2+$E$2+2-G3195)-A3195+2*$E$2+1,2*$E$2+1),3)))</f>
        <v>Player 33</v>
      </c>
      <c r="D3195" s="3" t="str">
        <f ca="1" t="shared" si="136"/>
        <v>Player 35</v>
      </c>
      <c r="E3195" s="3"/>
      <c r="F3195" s="3"/>
      <c r="G3195">
        <f>1+MOD(A3195+D3163-2,2*$E$2+1)</f>
        <v>22</v>
      </c>
    </row>
    <row r="3196" spans="1:7" ht="12.75">
      <c r="A3196" s="3">
        <v>30</v>
      </c>
      <c r="B3196" s="4">
        <f t="shared" si="138"/>
        <v>19</v>
      </c>
      <c r="C3196" s="4" t="str">
        <f ca="1">IF(G3196=$E$2+1,D3164,INDIRECT(ADDRESS(4+MOD(IF(G3196&lt;$E$2+1,G3196,$E$2+$E$2+2-G3196)-A3196+2*$E$2+1,2*$E$2+1),3)))</f>
        <v>Player 31</v>
      </c>
      <c r="D3196" s="3" t="str">
        <f ca="1">IF(G3196=$E$2+1,$F$3,INDIRECT(ADDRESS(4+MOD(IF(G3196&lt;$E$2+1,$E$2+$E$2+2-G3196,G3196)-A3196+2*$E$2+1,2*$E$2+1),3)))</f>
        <v>Player 35</v>
      </c>
      <c r="E3196" s="3"/>
      <c r="F3196" s="3"/>
      <c r="G3196">
        <f>1+MOD(A3196+D3163-2,2*$E$2+1)</f>
        <v>23</v>
      </c>
    </row>
    <row r="3197" spans="1:7" ht="12.75">
      <c r="A3197" s="3">
        <v>31</v>
      </c>
      <c r="B3197" s="4">
        <f t="shared" si="138"/>
        <v>18</v>
      </c>
      <c r="C3197" s="4" t="str">
        <f ca="1">IF(G3197=$E$2+1,D3164,INDIRECT(ADDRESS(4+MOD(IF(G3197&lt;$E$2+1,G3197,$E$2+$E$2+2-G3197)-A3197+2*$E$2+1,2*$E$2+1),3)))</f>
        <v>Player 29</v>
      </c>
      <c r="D3197" s="3" t="str">
        <f ca="1">IF(G3197=$E$2+1,$F$3,INDIRECT(ADDRESS(4+MOD(IF(G3197&lt;$E$2+1,$E$2+$E$2+2-G3197,G3197)-A3197+2*$E$2+1,2*$E$2+1),3)))</f>
        <v>Player 35</v>
      </c>
      <c r="E3197" s="3"/>
      <c r="F3197" s="3"/>
      <c r="G3197">
        <f>1+MOD(A3197+D3163-2,2*$E$2+1)</f>
        <v>24</v>
      </c>
    </row>
    <row r="3198" spans="1:7" ht="12.75">
      <c r="A3198" s="3">
        <v>32</v>
      </c>
      <c r="B3198" s="4">
        <f t="shared" si="138"/>
        <v>17</v>
      </c>
      <c r="C3198" s="4" t="str">
        <f ca="1">IF(G3198=$E$2+1,D3164,INDIRECT(ADDRESS(4+MOD(IF(G3198&lt;$E$2+1,G3198,$E$2+$E$2+2-G3198)-A3198+2*$E$2+1,2*$E$2+1),3)))</f>
        <v>Player 27</v>
      </c>
      <c r="D3198" s="3" t="str">
        <f aca="true" ca="1" t="shared" si="139" ref="D3198:D3207">IF(G3198=$E$2+1,$F$3,INDIRECT(ADDRESS(4+MOD(IF(G3198&lt;$E$2+1,$E$2+$E$2+2-G3198,G3198)-A3198+2*$E$2+1,2*$E$2+1),3)))</f>
        <v>Player 35</v>
      </c>
      <c r="E3198" s="3"/>
      <c r="F3198" s="3"/>
      <c r="G3198">
        <f>1+MOD(A3198+D3163-2,2*$E$2+1)</f>
        <v>25</v>
      </c>
    </row>
    <row r="3199" spans="1:7" ht="12.75">
      <c r="A3199" s="3">
        <v>33</v>
      </c>
      <c r="B3199" s="4">
        <f t="shared" si="138"/>
        <v>16</v>
      </c>
      <c r="C3199" s="4" t="str">
        <f ca="1">IF(G3199=$E$2+1,D3164,INDIRECT(ADDRESS(4+MOD(IF(G3199&lt;$E$2+1,G3199,$E$2+$E$2+2-G3199)-A3199+2*$E$2+1,2*$E$2+1),3)))</f>
        <v>Player 25</v>
      </c>
      <c r="D3199" s="3" t="str">
        <f ca="1" t="shared" si="139"/>
        <v>Player 35</v>
      </c>
      <c r="E3199" s="3"/>
      <c r="F3199" s="3"/>
      <c r="G3199">
        <f>1+MOD(A3199+D3163-2,2*$E$2+1)</f>
        <v>26</v>
      </c>
    </row>
    <row r="3200" spans="1:7" ht="12.75">
      <c r="A3200" s="3">
        <v>34</v>
      </c>
      <c r="B3200" s="4">
        <f t="shared" si="138"/>
        <v>15</v>
      </c>
      <c r="C3200" s="4" t="str">
        <f ca="1">IF(G3200=$E$2+1,D3164,INDIRECT(ADDRESS(4+MOD(IF(G3200&lt;$E$2+1,G3200,$E$2+$E$2+2-G3200)-A3200+2*$E$2+1,2*$E$2+1),3)))</f>
        <v>Player 23</v>
      </c>
      <c r="D3200" s="3" t="str">
        <f ca="1" t="shared" si="139"/>
        <v>Player 35</v>
      </c>
      <c r="E3200" s="3"/>
      <c r="F3200" s="3"/>
      <c r="G3200">
        <f>1+MOD(A3200+D3163-2,2*$E$2+1)</f>
        <v>27</v>
      </c>
    </row>
    <row r="3201" spans="1:7" ht="12.75">
      <c r="A3201" s="3">
        <v>35</v>
      </c>
      <c r="B3201" s="4">
        <f t="shared" si="138"/>
        <v>14</v>
      </c>
      <c r="C3201" s="4" t="str">
        <f ca="1">IF(G3201=$E$2+1,D3164,INDIRECT(ADDRESS(4+MOD(IF(G3201&lt;$E$2+1,G3201,$E$2+$E$2+2-G3201)-A3201+2*$E$2+1,2*$E$2+1),3)))</f>
        <v>Player 21</v>
      </c>
      <c r="D3201" s="3" t="str">
        <f ca="1" t="shared" si="139"/>
        <v>Player 35</v>
      </c>
      <c r="E3201" s="3"/>
      <c r="F3201" s="3"/>
      <c r="G3201">
        <f>1+MOD(A3201+D3163-2,2*$E$2+1)</f>
        <v>28</v>
      </c>
    </row>
    <row r="3202" spans="1:7" ht="12.75">
      <c r="A3202" s="3">
        <v>36</v>
      </c>
      <c r="B3202" s="4">
        <f t="shared" si="138"/>
        <v>13</v>
      </c>
      <c r="C3202" s="4" t="str">
        <f ca="1">IF(G3202=$E$2+1,D3164,INDIRECT(ADDRESS(4+MOD(IF(G3202&lt;$E$2+1,G3202,$E$2+$E$2+2-G3202)-A3202+2*$E$2+1,2*$E$2+1),3)))</f>
        <v>Player 19</v>
      </c>
      <c r="D3202" s="3" t="str">
        <f ca="1" t="shared" si="139"/>
        <v>Player 35</v>
      </c>
      <c r="E3202" s="3"/>
      <c r="F3202" s="3"/>
      <c r="G3202">
        <f>1+MOD(A3202+D3163-2,2*$E$2+1)</f>
        <v>29</v>
      </c>
    </row>
    <row r="3203" spans="1:7" ht="12.75">
      <c r="A3203" s="3">
        <v>37</v>
      </c>
      <c r="B3203" s="4">
        <f t="shared" si="138"/>
        <v>12</v>
      </c>
      <c r="C3203" s="4" t="str">
        <f ca="1">IF(G3203=$E$2+1,D3164,INDIRECT(ADDRESS(4+MOD(IF(G3203&lt;$E$2+1,G3203,$E$2+$E$2+2-G3203)-A3203+2*$E$2+1,2*$E$2+1),3)))</f>
        <v>Player 17</v>
      </c>
      <c r="D3203" s="3" t="str">
        <f ca="1" t="shared" si="139"/>
        <v>Player 35</v>
      </c>
      <c r="E3203" s="3"/>
      <c r="F3203" s="3"/>
      <c r="G3203">
        <f>1+MOD(A3203+D3163-2,2*$E$2+1)</f>
        <v>30</v>
      </c>
    </row>
    <row r="3204" spans="1:7" ht="12.75">
      <c r="A3204" s="3">
        <v>38</v>
      </c>
      <c r="B3204" s="4">
        <f t="shared" si="138"/>
        <v>11</v>
      </c>
      <c r="C3204" s="4" t="str">
        <f ca="1">IF(G3204=$E$2+1,D3164,INDIRECT(ADDRESS(4+MOD(IF(G3204&lt;$E$2+1,G3204,$E$2+$E$2+2-G3204)-A3204+2*$E$2+1,2*$E$2+1),3)))</f>
        <v>Player 15</v>
      </c>
      <c r="D3204" s="3" t="str">
        <f ca="1" t="shared" si="139"/>
        <v>Player 35</v>
      </c>
      <c r="E3204" s="3"/>
      <c r="F3204" s="3"/>
      <c r="G3204">
        <f>1+MOD(A3204+D3163-2,2*$E$2+1)</f>
        <v>31</v>
      </c>
    </row>
    <row r="3205" spans="1:7" ht="12.75">
      <c r="A3205" s="3">
        <v>39</v>
      </c>
      <c r="B3205" s="4">
        <f t="shared" si="138"/>
        <v>10</v>
      </c>
      <c r="C3205" s="4" t="str">
        <f ca="1">IF(G3205=$E$2+1,D3164,INDIRECT(ADDRESS(4+MOD(IF(G3205&lt;$E$2+1,G3205,$E$2+$E$2+2-G3205)-A3205+2*$E$2+1,2*$E$2+1),3)))</f>
        <v>Player 13</v>
      </c>
      <c r="D3205" s="3" t="str">
        <f ca="1" t="shared" si="139"/>
        <v>Player 35</v>
      </c>
      <c r="E3205" s="3"/>
      <c r="F3205" s="3"/>
      <c r="G3205">
        <f>1+MOD(A3205+D3163-2,2*$E$2+1)</f>
        <v>32</v>
      </c>
    </row>
    <row r="3206" spans="1:7" ht="12.75">
      <c r="A3206" s="3">
        <v>40</v>
      </c>
      <c r="B3206" s="4">
        <f t="shared" si="138"/>
        <v>9</v>
      </c>
      <c r="C3206" s="4" t="str">
        <f ca="1">IF(G3206=$E$2+1,D3164,INDIRECT(ADDRESS(4+MOD(IF(G3206&lt;$E$2+1,G3206,$E$2+$E$2+2-G3206)-A3206+2*$E$2+1,2*$E$2+1),3)))</f>
        <v>Player 11</v>
      </c>
      <c r="D3206" s="3" t="str">
        <f ca="1" t="shared" si="139"/>
        <v>Player 35</v>
      </c>
      <c r="E3206" s="3"/>
      <c r="F3206" s="3"/>
      <c r="G3206">
        <f>1+MOD(A3206+D3163-2,2*$E$2+1)</f>
        <v>33</v>
      </c>
    </row>
    <row r="3207" spans="1:7" ht="12.75">
      <c r="A3207" s="3">
        <v>41</v>
      </c>
      <c r="B3207" s="4">
        <f t="shared" si="138"/>
        <v>8</v>
      </c>
      <c r="C3207" s="4" t="str">
        <f ca="1">IF(G3207=$E$2+1,D3164,INDIRECT(ADDRESS(4+MOD(IF(G3207&lt;$E$2+1,G3207,$E$2+$E$2+2-G3207)-A3207+2*$E$2+1,2*$E$2+1),3)))</f>
        <v>Player 9</v>
      </c>
      <c r="D3207" s="3" t="str">
        <f ca="1" t="shared" si="139"/>
        <v>Player 35</v>
      </c>
      <c r="E3207" s="3"/>
      <c r="F3207" s="3"/>
      <c r="G3207">
        <f>1+MOD(A3207+D3163-2,2*$E$2+1)</f>
        <v>34</v>
      </c>
    </row>
    <row r="3213" spans="1:6" ht="12.75">
      <c r="A3213" t="s">
        <v>45</v>
      </c>
      <c r="C3213" s="1" t="s">
        <v>46</v>
      </c>
      <c r="D3213" s="2">
        <v>36</v>
      </c>
      <c r="F3213"/>
    </row>
    <row r="3214" spans="3:6" ht="12.75">
      <c r="C3214" s="1" t="s">
        <v>47</v>
      </c>
      <c r="D3214" s="2" t="str">
        <f ca="1">INDIRECT(ADDRESS(3+D3213,3))</f>
        <v>Player 36</v>
      </c>
      <c r="F3214"/>
    </row>
    <row r="3215" ht="12.75">
      <c r="F3215"/>
    </row>
    <row r="3216" spans="1:7" ht="12.75">
      <c r="A3216" s="3" t="s">
        <v>59</v>
      </c>
      <c r="B3216" s="13" t="s">
        <v>5</v>
      </c>
      <c r="C3216" s="4" t="s">
        <v>11</v>
      </c>
      <c r="D3216" s="3" t="s">
        <v>10</v>
      </c>
      <c r="E3216" s="5" t="s">
        <v>3</v>
      </c>
      <c r="F3216" s="3" t="s">
        <v>4</v>
      </c>
      <c r="G3216" t="s">
        <v>48</v>
      </c>
    </row>
    <row r="3217" spans="1:7" ht="12.75">
      <c r="A3217" s="16">
        <v>1</v>
      </c>
      <c r="B3217" s="15">
        <f>IF(G3217=$E$2+1,0,IF(G3217&lt;$E$2+1,G3217,$E$2+$E$2+2-G3217))</f>
        <v>6</v>
      </c>
      <c r="C3217" s="15" t="str">
        <f ca="1">IF(G3217=$E$2+1,D3214,INDIRECT(ADDRESS(4+MOD(IF(G3217&lt;$E$2+1,G3217,$E$2+$E$2+2-G3217)-A3217+2*$E$2+1,2*$E$2+1),3)))</f>
        <v>Player 6</v>
      </c>
      <c r="D3217" s="16" t="str">
        <f aca="true" ca="1" t="shared" si="140" ref="D3217:D3245">IF(G3217=$E$2+1,$F$3,INDIRECT(ADDRESS(4+MOD(IF(G3217&lt;$E$2+1,$E$2+$E$2+2-G3217,G3217)-A3217+2*$E$2+1,2*$E$2+1),3)))</f>
        <v>Player 36</v>
      </c>
      <c r="E3217" s="17"/>
      <c r="F3217" s="16"/>
      <c r="G3217">
        <f>1+MOD(A3217+D3213-2,2*$E$2+1)</f>
        <v>36</v>
      </c>
    </row>
    <row r="3218" spans="1:7" ht="12.75">
      <c r="A3218" s="3">
        <v>2</v>
      </c>
      <c r="B3218" s="4">
        <f aca="true" t="shared" si="141" ref="B3218:B3237">IF(G3218=$E$2+1,0,IF(G3218&lt;$E$2+1,G3218,$E$2+$E$2+2-G3218))</f>
        <v>5</v>
      </c>
      <c r="C3218" s="4" t="str">
        <f ca="1">IF(G3218=$E$2+1,D3214,INDIRECT(ADDRESS(4+MOD(IF(G3218&lt;$E$2+1,G3218,$E$2+$E$2+2-G3218)-A3218+2*$E$2+1,2*$E$2+1),3)))</f>
        <v>Player 4</v>
      </c>
      <c r="D3218" s="3" t="str">
        <f ca="1" t="shared" si="140"/>
        <v>Player 36</v>
      </c>
      <c r="E3218" s="5"/>
      <c r="F3218" s="3"/>
      <c r="G3218">
        <f>1+MOD(A3218+D3213-2,2*$E$2+1)</f>
        <v>37</v>
      </c>
    </row>
    <row r="3219" spans="1:7" ht="12.75">
      <c r="A3219" s="3">
        <v>3</v>
      </c>
      <c r="B3219" s="4">
        <f t="shared" si="141"/>
        <v>4</v>
      </c>
      <c r="C3219" s="4" t="str">
        <f ca="1">IF(G3219=$E$2+1,D3214,INDIRECT(ADDRESS(4+MOD(IF(G3219&lt;$E$2+1,G3219,$E$2+$E$2+2-G3219)-A3219+2*$E$2+1,2*$E$2+1),3)))</f>
        <v>Player 2</v>
      </c>
      <c r="D3219" s="3" t="str">
        <f ca="1" t="shared" si="140"/>
        <v>Player 36</v>
      </c>
      <c r="E3219" s="3"/>
      <c r="F3219" s="3"/>
      <c r="G3219">
        <f>1+MOD(A3219+D3213-2,2*$E$2+1)</f>
        <v>38</v>
      </c>
    </row>
    <row r="3220" spans="1:7" ht="12.75">
      <c r="A3220" s="3">
        <v>4</v>
      </c>
      <c r="B3220" s="4">
        <f t="shared" si="141"/>
        <v>3</v>
      </c>
      <c r="C3220" s="4" t="str">
        <f ca="1">IF(G3220=$E$2+1,D3214,INDIRECT(ADDRESS(4+MOD(IF(G3220&lt;$E$2+1,G3220,$E$2+$E$2+2-G3220)-A3220+2*$E$2+1,2*$E$2+1),3)))</f>
        <v>Player 41 or Rest</v>
      </c>
      <c r="D3220" s="3" t="str">
        <f ca="1" t="shared" si="140"/>
        <v>Player 36</v>
      </c>
      <c r="E3220" s="3"/>
      <c r="F3220" s="3"/>
      <c r="G3220">
        <f>1+MOD(A3220+D3213-2,2*$E$2+1)</f>
        <v>39</v>
      </c>
    </row>
    <row r="3221" spans="1:7" ht="12.75">
      <c r="A3221" s="3">
        <v>5</v>
      </c>
      <c r="B3221" s="4">
        <f t="shared" si="141"/>
        <v>2</v>
      </c>
      <c r="C3221" s="4" t="str">
        <f ca="1">IF(G3221=$E$2+1,D3214,INDIRECT(ADDRESS(4+MOD(IF(G3221&lt;$E$2+1,G3221,$E$2+$E$2+2-G3221)-A3221+2*$E$2+1,2*$E$2+1),3)))</f>
        <v>Player 39</v>
      </c>
      <c r="D3221" s="3" t="str">
        <f ca="1" t="shared" si="140"/>
        <v>Player 36</v>
      </c>
      <c r="E3221" s="3"/>
      <c r="F3221" s="3"/>
      <c r="G3221">
        <f>1+MOD(A3221+D3213-2,2*$E$2+1)</f>
        <v>40</v>
      </c>
    </row>
    <row r="3222" spans="1:7" ht="12.75">
      <c r="A3222" s="3">
        <v>6</v>
      </c>
      <c r="B3222" s="4">
        <f t="shared" si="141"/>
        <v>1</v>
      </c>
      <c r="C3222" s="4" t="str">
        <f ca="1">IF(G3222=$E$2+1,D3214,INDIRECT(ADDRESS(4+MOD(IF(G3222&lt;$E$2+1,G3222,$E$2+$E$2+2-G3222)-A3222+2*$E$2+1,2*$E$2+1),3)))</f>
        <v>Player 37</v>
      </c>
      <c r="D3222" s="3" t="str">
        <f ca="1" t="shared" si="140"/>
        <v>Player 36</v>
      </c>
      <c r="E3222" s="3"/>
      <c r="F3222" s="3"/>
      <c r="G3222">
        <f>1+MOD(A3222+D3213-2,2*$E$2+1)</f>
        <v>41</v>
      </c>
    </row>
    <row r="3223" spans="1:7" ht="12.75">
      <c r="A3223" s="3">
        <v>7</v>
      </c>
      <c r="B3223" s="4">
        <f t="shared" si="141"/>
        <v>1</v>
      </c>
      <c r="C3223" s="4" t="str">
        <f ca="1">IF(G3223=$E$2+1,D3214,INDIRECT(ADDRESS(4+MOD(IF(G3223&lt;$E$2+1,G3223,$E$2+$E$2+2-G3223)-A3223+2*$E$2+1,2*$E$2+1),3)))</f>
        <v>Player 36</v>
      </c>
      <c r="D3223" s="3" t="str">
        <f ca="1" t="shared" si="140"/>
        <v>Player 35</v>
      </c>
      <c r="E3223" s="3"/>
      <c r="F3223" s="3"/>
      <c r="G3223">
        <f>1+MOD(A3223+D3213-2,2*$E$2+1)</f>
        <v>1</v>
      </c>
    </row>
    <row r="3224" spans="1:7" ht="12.75">
      <c r="A3224" s="3">
        <v>8</v>
      </c>
      <c r="B3224" s="4">
        <f t="shared" si="141"/>
        <v>2</v>
      </c>
      <c r="C3224" s="4" t="str">
        <f ca="1">IF(G3224=$E$2+1,D3214,INDIRECT(ADDRESS(4+MOD(IF(G3224&lt;$E$2+1,G3224,$E$2+$E$2+2-G3224)-A3224+2*$E$2+1,2*$E$2+1),3)))</f>
        <v>Player 36</v>
      </c>
      <c r="D3224" s="3" t="str">
        <f ca="1" t="shared" si="140"/>
        <v>Player 33</v>
      </c>
      <c r="E3224" s="3"/>
      <c r="F3224" s="3"/>
      <c r="G3224">
        <f>1+MOD(A3224+D3213-2,2*$E$2+1)</f>
        <v>2</v>
      </c>
    </row>
    <row r="3225" spans="1:7" ht="12.75">
      <c r="A3225" s="3">
        <v>9</v>
      </c>
      <c r="B3225" s="4">
        <f t="shared" si="141"/>
        <v>3</v>
      </c>
      <c r="C3225" s="4" t="str">
        <f ca="1">IF(G3225=$E$2+1,D3214,INDIRECT(ADDRESS(4+MOD(IF(G3225&lt;$E$2+1,G3225,$E$2+$E$2+2-G3225)-A3225+2*$E$2+1,2*$E$2+1),3)))</f>
        <v>Player 36</v>
      </c>
      <c r="D3225" s="3" t="str">
        <f ca="1" t="shared" si="140"/>
        <v>Player 31</v>
      </c>
      <c r="E3225" s="3"/>
      <c r="F3225" s="3"/>
      <c r="G3225">
        <f>1+MOD(A3225+D3213-2,2*$E$2+1)</f>
        <v>3</v>
      </c>
    </row>
    <row r="3226" spans="1:7" ht="12.75">
      <c r="A3226" s="3">
        <v>10</v>
      </c>
      <c r="B3226" s="4">
        <f t="shared" si="141"/>
        <v>4</v>
      </c>
      <c r="C3226" s="4" t="str">
        <f ca="1">IF(G3226=$E$2+1,D3214,INDIRECT(ADDRESS(4+MOD(IF(G3226&lt;$E$2+1,G3226,$E$2+$E$2+2-G3226)-A3226+2*$E$2+1,2*$E$2+1),3)))</f>
        <v>Player 36</v>
      </c>
      <c r="D3226" s="3" t="str">
        <f ca="1" t="shared" si="140"/>
        <v>Player 29</v>
      </c>
      <c r="E3226" s="3"/>
      <c r="F3226" s="3"/>
      <c r="G3226">
        <f>1+MOD(A3226+D3213-2,2*$E$2+1)</f>
        <v>4</v>
      </c>
    </row>
    <row r="3227" spans="1:7" ht="12.75">
      <c r="A3227" s="3">
        <v>11</v>
      </c>
      <c r="B3227" s="4">
        <f t="shared" si="141"/>
        <v>5</v>
      </c>
      <c r="C3227" s="4" t="str">
        <f ca="1">IF(G3227=$E$2+1,D3214,INDIRECT(ADDRESS(4+MOD(IF(G3227&lt;$E$2+1,G3227,$E$2+$E$2+2-G3227)-A3227+2*$E$2+1,2*$E$2+1),3)))</f>
        <v>Player 36</v>
      </c>
      <c r="D3227" s="3" t="str">
        <f ca="1" t="shared" si="140"/>
        <v>Player 27</v>
      </c>
      <c r="E3227" s="3"/>
      <c r="F3227" s="3"/>
      <c r="G3227">
        <f>1+MOD(A3227+D3213-2,2*$E$2+1)</f>
        <v>5</v>
      </c>
    </row>
    <row r="3228" spans="1:7" ht="12.75">
      <c r="A3228" s="3">
        <v>12</v>
      </c>
      <c r="B3228" s="4">
        <f t="shared" si="141"/>
        <v>6</v>
      </c>
      <c r="C3228" s="4" t="str">
        <f ca="1">IF(G3228=$E$2+1,D3214,INDIRECT(ADDRESS(4+MOD(IF(G3228&lt;$E$2+1,G3228,$E$2+$E$2+2-G3228)-A3228+2*$E$2+1,2*$E$2+1),3)))</f>
        <v>Player 36</v>
      </c>
      <c r="D3228" s="3" t="str">
        <f ca="1" t="shared" si="140"/>
        <v>Player 25</v>
      </c>
      <c r="E3228" s="3"/>
      <c r="F3228" s="3"/>
      <c r="G3228">
        <f>1+MOD(A3228+D3213-2,2*$E$2+1)</f>
        <v>6</v>
      </c>
    </row>
    <row r="3229" spans="1:7" ht="12.75">
      <c r="A3229" s="3">
        <v>13</v>
      </c>
      <c r="B3229" s="4">
        <f t="shared" si="141"/>
        <v>7</v>
      </c>
      <c r="C3229" s="4" t="str">
        <f ca="1">IF(G3229=$E$2+1,D3214,INDIRECT(ADDRESS(4+MOD(IF(G3229&lt;$E$2+1,G3229,$E$2+$E$2+2-G3229)-A3229+2*$E$2+1,2*$E$2+1),3)))</f>
        <v>Player 36</v>
      </c>
      <c r="D3229" s="3" t="str">
        <f ca="1" t="shared" si="140"/>
        <v>Player 23</v>
      </c>
      <c r="E3229" s="3"/>
      <c r="F3229" s="3"/>
      <c r="G3229">
        <f>1+MOD(A3229+D3213-2,2*$E$2+1)</f>
        <v>7</v>
      </c>
    </row>
    <row r="3230" spans="1:7" ht="12.75">
      <c r="A3230" s="3">
        <v>14</v>
      </c>
      <c r="B3230" s="4">
        <f t="shared" si="141"/>
        <v>8</v>
      </c>
      <c r="C3230" s="4" t="str">
        <f ca="1">IF(G3230=$E$2+1,D3214,INDIRECT(ADDRESS(4+MOD(IF(G3230&lt;$E$2+1,G3230,$E$2+$E$2+2-G3230)-A3230+2*$E$2+1,2*$E$2+1),3)))</f>
        <v>Player 36</v>
      </c>
      <c r="D3230" s="3" t="str">
        <f ca="1" t="shared" si="140"/>
        <v>Player 21</v>
      </c>
      <c r="E3230" s="3"/>
      <c r="F3230" s="3"/>
      <c r="G3230">
        <f>1+MOD(A3230+D3213-2,2*$E$2+1)</f>
        <v>8</v>
      </c>
    </row>
    <row r="3231" spans="1:7" ht="12.75">
      <c r="A3231" s="3">
        <v>15</v>
      </c>
      <c r="B3231" s="4">
        <f t="shared" si="141"/>
        <v>9</v>
      </c>
      <c r="C3231" s="4" t="str">
        <f ca="1">IF(G3231=$E$2+1,D3214,INDIRECT(ADDRESS(4+MOD(IF(G3231&lt;$E$2+1,G3231,$E$2+$E$2+2-G3231)-A3231+2*$E$2+1,2*$E$2+1),3)))</f>
        <v>Player 36</v>
      </c>
      <c r="D3231" s="3" t="str">
        <f ca="1" t="shared" si="140"/>
        <v>Player 19</v>
      </c>
      <c r="E3231" s="3"/>
      <c r="F3231" s="3"/>
      <c r="G3231">
        <f>1+MOD(A3231+D3213-2,2*$E$2+1)</f>
        <v>9</v>
      </c>
    </row>
    <row r="3232" spans="1:7" ht="12.75">
      <c r="A3232" s="3">
        <v>16</v>
      </c>
      <c r="B3232" s="4">
        <f t="shared" si="141"/>
        <v>10</v>
      </c>
      <c r="C3232" s="4" t="str">
        <f ca="1">IF(G3232=$E$2+1,D3214,INDIRECT(ADDRESS(4+MOD(IF(G3232&lt;$E$2+1,G3232,$E$2+$E$2+2-G3232)-A3232+2*$E$2+1,2*$E$2+1),3)))</f>
        <v>Player 36</v>
      </c>
      <c r="D3232" s="3" t="str">
        <f ca="1" t="shared" si="140"/>
        <v>Player 17</v>
      </c>
      <c r="E3232" s="3"/>
      <c r="F3232" s="3"/>
      <c r="G3232">
        <f>1+MOD(A3232+D3213-2,2*$E$2+1)</f>
        <v>10</v>
      </c>
    </row>
    <row r="3233" spans="1:7" ht="12.75">
      <c r="A3233" s="3">
        <v>17</v>
      </c>
      <c r="B3233" s="4">
        <f t="shared" si="141"/>
        <v>11</v>
      </c>
      <c r="C3233" s="4" t="str">
        <f ca="1">IF(G3233=$E$2+1,D3214,INDIRECT(ADDRESS(4+MOD(IF(G3233&lt;$E$2+1,G3233,$E$2+$E$2+2-G3233)-A3233+2*$E$2+1,2*$E$2+1),3)))</f>
        <v>Player 36</v>
      </c>
      <c r="D3233" s="3" t="str">
        <f ca="1" t="shared" si="140"/>
        <v>Player 15</v>
      </c>
      <c r="E3233" s="3"/>
      <c r="F3233" s="3"/>
      <c r="G3233">
        <f>1+MOD(A3233+D3213-2,2*$E$2+1)</f>
        <v>11</v>
      </c>
    </row>
    <row r="3234" spans="1:7" ht="12.75">
      <c r="A3234" s="3">
        <v>18</v>
      </c>
      <c r="B3234" s="4">
        <f t="shared" si="141"/>
        <v>12</v>
      </c>
      <c r="C3234" s="4" t="str">
        <f ca="1">IF(G3234=$E$2+1,D3214,INDIRECT(ADDRESS(4+MOD(IF(G3234&lt;$E$2+1,G3234,$E$2+$E$2+2-G3234)-A3234+2*$E$2+1,2*$E$2+1),3)))</f>
        <v>Player 36</v>
      </c>
      <c r="D3234" s="3" t="str">
        <f ca="1" t="shared" si="140"/>
        <v>Player 13</v>
      </c>
      <c r="E3234" s="3"/>
      <c r="F3234" s="3"/>
      <c r="G3234">
        <f>1+MOD(A3234+D3213-2,2*$E$2+1)</f>
        <v>12</v>
      </c>
    </row>
    <row r="3235" spans="1:7" ht="12.75">
      <c r="A3235" s="3">
        <v>19</v>
      </c>
      <c r="B3235" s="4">
        <f t="shared" si="141"/>
        <v>13</v>
      </c>
      <c r="C3235" s="4" t="str">
        <f ca="1">IF(G3235=$E$2+1,D3214,INDIRECT(ADDRESS(4+MOD(IF(G3235&lt;$E$2+1,G3235,$E$2+$E$2+2-G3235)-A3235+2*$E$2+1,2*$E$2+1),3)))</f>
        <v>Player 36</v>
      </c>
      <c r="D3235" s="3" t="str">
        <f ca="1" t="shared" si="140"/>
        <v>Player 11</v>
      </c>
      <c r="E3235" s="3"/>
      <c r="F3235" s="3"/>
      <c r="G3235">
        <f>1+MOD(A3235+D3213-2,2*$E$2+1)</f>
        <v>13</v>
      </c>
    </row>
    <row r="3236" spans="1:7" ht="12.75">
      <c r="A3236" s="3">
        <v>20</v>
      </c>
      <c r="B3236" s="4">
        <f t="shared" si="141"/>
        <v>14</v>
      </c>
      <c r="C3236" s="4" t="str">
        <f ca="1">IF(G3236=$E$2+1,D3214,INDIRECT(ADDRESS(4+MOD(IF(G3236&lt;$E$2+1,G3236,$E$2+$E$2+2-G3236)-A3236+2*$E$2+1,2*$E$2+1),3)))</f>
        <v>Player 36</v>
      </c>
      <c r="D3236" s="3" t="str">
        <f ca="1" t="shared" si="140"/>
        <v>Player 9</v>
      </c>
      <c r="E3236" s="3"/>
      <c r="F3236" s="3"/>
      <c r="G3236">
        <f>1+MOD(A3236+D3213-2,2*$E$2+1)</f>
        <v>14</v>
      </c>
    </row>
    <row r="3237" spans="1:7" ht="12.75">
      <c r="A3237" s="3">
        <v>21</v>
      </c>
      <c r="B3237" s="4">
        <f t="shared" si="141"/>
        <v>15</v>
      </c>
      <c r="C3237" s="4" t="str">
        <f ca="1">IF(G3237=$E$2+1,D3214,INDIRECT(ADDRESS(4+MOD(IF(G3237&lt;$E$2+1,G3237,$E$2+$E$2+2-G3237)-A3237+2*$E$2+1,2*$E$2+1),3)))</f>
        <v>Player 36</v>
      </c>
      <c r="D3237" s="3" t="str">
        <f ca="1" t="shared" si="140"/>
        <v>Player 7</v>
      </c>
      <c r="E3237" s="3"/>
      <c r="F3237" s="3"/>
      <c r="G3237">
        <f>1+MOD(A3237+D3213-2,2*$E$2+1)</f>
        <v>15</v>
      </c>
    </row>
    <row r="3238" spans="1:7" ht="12.75">
      <c r="A3238" s="3">
        <v>22</v>
      </c>
      <c r="B3238" s="4">
        <f>IF(G3238=$E$2+1,0,IF(G3238&lt;$E$2+1,G3238,$E$2+$E$2+2-G3238))</f>
        <v>16</v>
      </c>
      <c r="C3238" s="4" t="str">
        <f ca="1">IF(G3238=$E$2+1,D3214,INDIRECT(ADDRESS(4+MOD(IF(G3238&lt;$E$2+1,G3238,$E$2+$E$2+2-G3238)-A3238+2*$E$2+1,2*$E$2+1),3)))</f>
        <v>Player 36</v>
      </c>
      <c r="D3238" s="3" t="str">
        <f ca="1" t="shared" si="140"/>
        <v>Player 5</v>
      </c>
      <c r="E3238" s="3"/>
      <c r="F3238" s="3"/>
      <c r="G3238">
        <f>1+MOD(A3238+D3213-2,2*$E$2+1)</f>
        <v>16</v>
      </c>
    </row>
    <row r="3239" spans="1:7" ht="12.75">
      <c r="A3239" s="3">
        <v>23</v>
      </c>
      <c r="B3239" s="4">
        <f>IF(G3239=$E$2+1,0,IF(G3239&lt;$E$2+1,G3239,$E$2+$E$2+2-G3239))</f>
        <v>17</v>
      </c>
      <c r="C3239" s="4" t="str">
        <f ca="1">IF(G3239=$E$2+1,D3214,INDIRECT(ADDRESS(4+MOD(IF(G3239&lt;$E$2+1,G3239,$E$2+$E$2+2-G3239)-A3239+2*$E$2+1,2*$E$2+1),3)))</f>
        <v>Player 36</v>
      </c>
      <c r="D3239" s="3" t="str">
        <f ca="1" t="shared" si="140"/>
        <v>Player 3</v>
      </c>
      <c r="E3239" s="3"/>
      <c r="F3239" s="3"/>
      <c r="G3239">
        <f>1+MOD(A3239+D3213-2,2*$E$2+1)</f>
        <v>17</v>
      </c>
    </row>
    <row r="3240" spans="1:7" ht="12.75">
      <c r="A3240" s="3">
        <v>24</v>
      </c>
      <c r="B3240" s="4">
        <f aca="true" t="shared" si="142" ref="B3240:B3257">IF(G3240=$E$2+1,0,IF(G3240&lt;$E$2+1,G3240,$E$2+$E$2+2-G3240))</f>
        <v>18</v>
      </c>
      <c r="C3240" s="4" t="str">
        <f ca="1">IF(G3240=$E$2+1,D3214,INDIRECT(ADDRESS(4+MOD(IF(G3240&lt;$E$2+1,G3240,$E$2+$E$2+2-G3240)-A3240+2*$E$2+1,2*$E$2+1),3)))</f>
        <v>Player 36</v>
      </c>
      <c r="D3240" s="3" t="str">
        <f ca="1" t="shared" si="140"/>
        <v>Player 1</v>
      </c>
      <c r="E3240" s="3"/>
      <c r="F3240" s="3"/>
      <c r="G3240">
        <f>1+MOD(A3240+D3213-2,2*$E$2+1)</f>
        <v>18</v>
      </c>
    </row>
    <row r="3241" spans="1:7" ht="12.75">
      <c r="A3241" s="3">
        <v>25</v>
      </c>
      <c r="B3241" s="4">
        <f t="shared" si="142"/>
        <v>19</v>
      </c>
      <c r="C3241" s="4" t="str">
        <f ca="1">IF(G3241=$E$2+1,D3214,INDIRECT(ADDRESS(4+MOD(IF(G3241&lt;$E$2+1,G3241,$E$2+$E$2+2-G3241)-A3241+2*$E$2+1,2*$E$2+1),3)))</f>
        <v>Player 36</v>
      </c>
      <c r="D3241" s="3" t="str">
        <f ca="1" t="shared" si="140"/>
        <v>Player 40</v>
      </c>
      <c r="E3241" s="3"/>
      <c r="F3241" s="3"/>
      <c r="G3241">
        <f>1+MOD(A3241+D3213-2,2*$E$2+1)</f>
        <v>19</v>
      </c>
    </row>
    <row r="3242" spans="1:7" ht="12.75">
      <c r="A3242" s="3">
        <v>26</v>
      </c>
      <c r="B3242" s="4">
        <f t="shared" si="142"/>
        <v>20</v>
      </c>
      <c r="C3242" s="4" t="str">
        <f ca="1">IF(G3242=$E$2+1,D3214,INDIRECT(ADDRESS(4+MOD(IF(G3242&lt;$E$2+1,G3242,$E$2+$E$2+2-G3242)-A3242+2*$E$2+1,2*$E$2+1),3)))</f>
        <v>Player 36</v>
      </c>
      <c r="D3242" s="3" t="str">
        <f ca="1" t="shared" si="140"/>
        <v>Player 38</v>
      </c>
      <c r="E3242" s="3"/>
      <c r="F3242" s="3"/>
      <c r="G3242">
        <f>1+MOD(A3242+D3213-2,2*$E$2+1)</f>
        <v>20</v>
      </c>
    </row>
    <row r="3243" spans="1:7" ht="12.75">
      <c r="A3243" s="3">
        <v>27</v>
      </c>
      <c r="B3243" s="4">
        <f t="shared" si="142"/>
        <v>0</v>
      </c>
      <c r="C3243" s="4" t="str">
        <f ca="1">IF(G3243=$E$2+1,D3214,INDIRECT(ADDRESS(4+MOD(IF(G3243&lt;$E$2+1,G3243,$E$2+$E$2+2-G3243)-A3243+2*$E$2+1,2*$E$2+1),3)))</f>
        <v>Player 36</v>
      </c>
      <c r="D3243" s="3" t="str">
        <f ca="1" t="shared" si="140"/>
        <v>Rest</v>
      </c>
      <c r="E3243" s="3"/>
      <c r="F3243" s="3"/>
      <c r="G3243">
        <f>1+MOD(A3243+D3213-2,2*$E$2+1)</f>
        <v>21</v>
      </c>
    </row>
    <row r="3244" spans="1:7" ht="12.75">
      <c r="A3244" s="3">
        <v>28</v>
      </c>
      <c r="B3244" s="4">
        <f t="shared" si="142"/>
        <v>20</v>
      </c>
      <c r="C3244" s="4" t="str">
        <f ca="1">IF(G3244=$E$2+1,D3214,INDIRECT(ADDRESS(4+MOD(IF(G3244&lt;$E$2+1,G3244,$E$2+$E$2+2-G3244)-A3244+2*$E$2+1,2*$E$2+1),3)))</f>
        <v>Player 34</v>
      </c>
      <c r="D3244" s="3" t="str">
        <f ca="1" t="shared" si="140"/>
        <v>Player 36</v>
      </c>
      <c r="E3244" s="3"/>
      <c r="F3244" s="3"/>
      <c r="G3244">
        <f>1+MOD(A3244+D3213-2,2*$E$2+1)</f>
        <v>22</v>
      </c>
    </row>
    <row r="3245" spans="1:7" ht="12.75">
      <c r="A3245" s="3">
        <v>29</v>
      </c>
      <c r="B3245" s="4">
        <f t="shared" si="142"/>
        <v>19</v>
      </c>
      <c r="C3245" s="4" t="str">
        <f ca="1">IF(G3245=$E$2+1,D3214,INDIRECT(ADDRESS(4+MOD(IF(G3245&lt;$E$2+1,G3245,$E$2+$E$2+2-G3245)-A3245+2*$E$2+1,2*$E$2+1),3)))</f>
        <v>Player 32</v>
      </c>
      <c r="D3245" s="3" t="str">
        <f ca="1" t="shared" si="140"/>
        <v>Player 36</v>
      </c>
      <c r="E3245" s="3"/>
      <c r="F3245" s="3"/>
      <c r="G3245">
        <f>1+MOD(A3245+D3213-2,2*$E$2+1)</f>
        <v>23</v>
      </c>
    </row>
    <row r="3246" spans="1:7" ht="12.75">
      <c r="A3246" s="3">
        <v>30</v>
      </c>
      <c r="B3246" s="4">
        <f t="shared" si="142"/>
        <v>18</v>
      </c>
      <c r="C3246" s="4" t="str">
        <f ca="1">IF(G3246=$E$2+1,D3214,INDIRECT(ADDRESS(4+MOD(IF(G3246&lt;$E$2+1,G3246,$E$2+$E$2+2-G3246)-A3246+2*$E$2+1,2*$E$2+1),3)))</f>
        <v>Player 30</v>
      </c>
      <c r="D3246" s="3" t="str">
        <f ca="1">IF(G3246=$E$2+1,$F$3,INDIRECT(ADDRESS(4+MOD(IF(G3246&lt;$E$2+1,$E$2+$E$2+2-G3246,G3246)-A3246+2*$E$2+1,2*$E$2+1),3)))</f>
        <v>Player 36</v>
      </c>
      <c r="E3246" s="3"/>
      <c r="F3246" s="3"/>
      <c r="G3246">
        <f>1+MOD(A3246+D3213-2,2*$E$2+1)</f>
        <v>24</v>
      </c>
    </row>
    <row r="3247" spans="1:7" ht="12.75">
      <c r="A3247" s="3">
        <v>31</v>
      </c>
      <c r="B3247" s="4">
        <f t="shared" si="142"/>
        <v>17</v>
      </c>
      <c r="C3247" s="4" t="str">
        <f ca="1">IF(G3247=$E$2+1,D3214,INDIRECT(ADDRESS(4+MOD(IF(G3247&lt;$E$2+1,G3247,$E$2+$E$2+2-G3247)-A3247+2*$E$2+1,2*$E$2+1),3)))</f>
        <v>Player 28</v>
      </c>
      <c r="D3247" s="3" t="str">
        <f ca="1">IF(G3247=$E$2+1,$F$3,INDIRECT(ADDRESS(4+MOD(IF(G3247&lt;$E$2+1,$E$2+$E$2+2-G3247,G3247)-A3247+2*$E$2+1,2*$E$2+1),3)))</f>
        <v>Player 36</v>
      </c>
      <c r="E3247" s="3"/>
      <c r="F3247" s="3"/>
      <c r="G3247">
        <f>1+MOD(A3247+D3213-2,2*$E$2+1)</f>
        <v>25</v>
      </c>
    </row>
    <row r="3248" spans="1:7" ht="12.75">
      <c r="A3248" s="3">
        <v>32</v>
      </c>
      <c r="B3248" s="4">
        <f t="shared" si="142"/>
        <v>16</v>
      </c>
      <c r="C3248" s="4" t="str">
        <f ca="1">IF(G3248=$E$2+1,D3214,INDIRECT(ADDRESS(4+MOD(IF(G3248&lt;$E$2+1,G3248,$E$2+$E$2+2-G3248)-A3248+2*$E$2+1,2*$E$2+1),3)))</f>
        <v>Player 26</v>
      </c>
      <c r="D3248" s="3" t="str">
        <f aca="true" ca="1" t="shared" si="143" ref="D3248:D3257">IF(G3248=$E$2+1,$F$3,INDIRECT(ADDRESS(4+MOD(IF(G3248&lt;$E$2+1,$E$2+$E$2+2-G3248,G3248)-A3248+2*$E$2+1,2*$E$2+1),3)))</f>
        <v>Player 36</v>
      </c>
      <c r="E3248" s="3"/>
      <c r="F3248" s="3"/>
      <c r="G3248">
        <f>1+MOD(A3248+D3213-2,2*$E$2+1)</f>
        <v>26</v>
      </c>
    </row>
    <row r="3249" spans="1:7" ht="12.75">
      <c r="A3249" s="3">
        <v>33</v>
      </c>
      <c r="B3249" s="4">
        <f t="shared" si="142"/>
        <v>15</v>
      </c>
      <c r="C3249" s="4" t="str">
        <f ca="1">IF(G3249=$E$2+1,D3214,INDIRECT(ADDRESS(4+MOD(IF(G3249&lt;$E$2+1,G3249,$E$2+$E$2+2-G3249)-A3249+2*$E$2+1,2*$E$2+1),3)))</f>
        <v>Player 24</v>
      </c>
      <c r="D3249" s="3" t="str">
        <f ca="1" t="shared" si="143"/>
        <v>Player 36</v>
      </c>
      <c r="E3249" s="3"/>
      <c r="F3249" s="3"/>
      <c r="G3249">
        <f>1+MOD(A3249+D3213-2,2*$E$2+1)</f>
        <v>27</v>
      </c>
    </row>
    <row r="3250" spans="1:7" ht="12.75">
      <c r="A3250" s="3">
        <v>34</v>
      </c>
      <c r="B3250" s="4">
        <f t="shared" si="142"/>
        <v>14</v>
      </c>
      <c r="C3250" s="4" t="str">
        <f ca="1">IF(G3250=$E$2+1,D3214,INDIRECT(ADDRESS(4+MOD(IF(G3250&lt;$E$2+1,G3250,$E$2+$E$2+2-G3250)-A3250+2*$E$2+1,2*$E$2+1),3)))</f>
        <v>Player 22</v>
      </c>
      <c r="D3250" s="3" t="str">
        <f ca="1" t="shared" si="143"/>
        <v>Player 36</v>
      </c>
      <c r="E3250" s="3"/>
      <c r="F3250" s="3"/>
      <c r="G3250">
        <f>1+MOD(A3250+D3213-2,2*$E$2+1)</f>
        <v>28</v>
      </c>
    </row>
    <row r="3251" spans="1:7" ht="12.75">
      <c r="A3251" s="3">
        <v>35</v>
      </c>
      <c r="B3251" s="4">
        <f t="shared" si="142"/>
        <v>13</v>
      </c>
      <c r="C3251" s="4" t="str">
        <f ca="1">IF(G3251=$E$2+1,D3214,INDIRECT(ADDRESS(4+MOD(IF(G3251&lt;$E$2+1,G3251,$E$2+$E$2+2-G3251)-A3251+2*$E$2+1,2*$E$2+1),3)))</f>
        <v>Player 20</v>
      </c>
      <c r="D3251" s="3" t="str">
        <f ca="1" t="shared" si="143"/>
        <v>Player 36</v>
      </c>
      <c r="E3251" s="3"/>
      <c r="F3251" s="3"/>
      <c r="G3251">
        <f>1+MOD(A3251+D3213-2,2*$E$2+1)</f>
        <v>29</v>
      </c>
    </row>
    <row r="3252" spans="1:7" ht="12.75">
      <c r="A3252" s="3">
        <v>36</v>
      </c>
      <c r="B3252" s="4">
        <f t="shared" si="142"/>
        <v>12</v>
      </c>
      <c r="C3252" s="4" t="str">
        <f ca="1">IF(G3252=$E$2+1,D3214,INDIRECT(ADDRESS(4+MOD(IF(G3252&lt;$E$2+1,G3252,$E$2+$E$2+2-G3252)-A3252+2*$E$2+1,2*$E$2+1),3)))</f>
        <v>Player 18</v>
      </c>
      <c r="D3252" s="3" t="str">
        <f ca="1" t="shared" si="143"/>
        <v>Player 36</v>
      </c>
      <c r="E3252" s="3"/>
      <c r="F3252" s="3"/>
      <c r="G3252">
        <f>1+MOD(A3252+D3213-2,2*$E$2+1)</f>
        <v>30</v>
      </c>
    </row>
    <row r="3253" spans="1:7" ht="12.75">
      <c r="A3253" s="3">
        <v>37</v>
      </c>
      <c r="B3253" s="4">
        <f t="shared" si="142"/>
        <v>11</v>
      </c>
      <c r="C3253" s="4" t="str">
        <f ca="1">IF(G3253=$E$2+1,D3214,INDIRECT(ADDRESS(4+MOD(IF(G3253&lt;$E$2+1,G3253,$E$2+$E$2+2-G3253)-A3253+2*$E$2+1,2*$E$2+1),3)))</f>
        <v>Player 16</v>
      </c>
      <c r="D3253" s="3" t="str">
        <f ca="1" t="shared" si="143"/>
        <v>Player 36</v>
      </c>
      <c r="E3253" s="3"/>
      <c r="F3253" s="3"/>
      <c r="G3253">
        <f>1+MOD(A3253+D3213-2,2*$E$2+1)</f>
        <v>31</v>
      </c>
    </row>
    <row r="3254" spans="1:7" ht="12.75">
      <c r="A3254" s="3">
        <v>38</v>
      </c>
      <c r="B3254" s="4">
        <f t="shared" si="142"/>
        <v>10</v>
      </c>
      <c r="C3254" s="4" t="str">
        <f ca="1">IF(G3254=$E$2+1,D3214,INDIRECT(ADDRESS(4+MOD(IF(G3254&lt;$E$2+1,G3254,$E$2+$E$2+2-G3254)-A3254+2*$E$2+1,2*$E$2+1),3)))</f>
        <v>Player 14</v>
      </c>
      <c r="D3254" s="3" t="str">
        <f ca="1" t="shared" si="143"/>
        <v>Player 36</v>
      </c>
      <c r="E3254" s="3"/>
      <c r="F3254" s="3"/>
      <c r="G3254">
        <f>1+MOD(A3254+D3213-2,2*$E$2+1)</f>
        <v>32</v>
      </c>
    </row>
    <row r="3255" spans="1:7" ht="12.75">
      <c r="A3255" s="3">
        <v>39</v>
      </c>
      <c r="B3255" s="4">
        <f t="shared" si="142"/>
        <v>9</v>
      </c>
      <c r="C3255" s="4" t="str">
        <f ca="1">IF(G3255=$E$2+1,D3214,INDIRECT(ADDRESS(4+MOD(IF(G3255&lt;$E$2+1,G3255,$E$2+$E$2+2-G3255)-A3255+2*$E$2+1,2*$E$2+1),3)))</f>
        <v>Player 12</v>
      </c>
      <c r="D3255" s="3" t="str">
        <f ca="1" t="shared" si="143"/>
        <v>Player 36</v>
      </c>
      <c r="E3255" s="3"/>
      <c r="F3255" s="3"/>
      <c r="G3255">
        <f>1+MOD(A3255+D3213-2,2*$E$2+1)</f>
        <v>33</v>
      </c>
    </row>
    <row r="3256" spans="1:7" ht="12.75">
      <c r="A3256" s="3">
        <v>40</v>
      </c>
      <c r="B3256" s="4">
        <f t="shared" si="142"/>
        <v>8</v>
      </c>
      <c r="C3256" s="4" t="str">
        <f ca="1">IF(G3256=$E$2+1,D3214,INDIRECT(ADDRESS(4+MOD(IF(G3256&lt;$E$2+1,G3256,$E$2+$E$2+2-G3256)-A3256+2*$E$2+1,2*$E$2+1),3)))</f>
        <v>Player 10</v>
      </c>
      <c r="D3256" s="3" t="str">
        <f ca="1" t="shared" si="143"/>
        <v>Player 36</v>
      </c>
      <c r="E3256" s="3"/>
      <c r="F3256" s="3"/>
      <c r="G3256">
        <f>1+MOD(A3256+D3213-2,2*$E$2+1)</f>
        <v>34</v>
      </c>
    </row>
    <row r="3257" spans="1:7" ht="12.75">
      <c r="A3257" s="3">
        <v>41</v>
      </c>
      <c r="B3257" s="4">
        <f t="shared" si="142"/>
        <v>7</v>
      </c>
      <c r="C3257" s="4" t="str">
        <f ca="1">IF(G3257=$E$2+1,D3214,INDIRECT(ADDRESS(4+MOD(IF(G3257&lt;$E$2+1,G3257,$E$2+$E$2+2-G3257)-A3257+2*$E$2+1,2*$E$2+1),3)))</f>
        <v>Player 8</v>
      </c>
      <c r="D3257" s="3" t="str">
        <f ca="1" t="shared" si="143"/>
        <v>Player 36</v>
      </c>
      <c r="E3257" s="3"/>
      <c r="F3257" s="3"/>
      <c r="G3257">
        <f>1+MOD(A3257+D3213-2,2*$E$2+1)</f>
        <v>35</v>
      </c>
    </row>
    <row r="3264" spans="1:6" ht="12.75">
      <c r="A3264" t="s">
        <v>45</v>
      </c>
      <c r="C3264" s="1" t="s">
        <v>46</v>
      </c>
      <c r="D3264" s="2">
        <v>37</v>
      </c>
      <c r="F3264"/>
    </row>
    <row r="3265" spans="3:6" ht="12.75">
      <c r="C3265" s="1" t="s">
        <v>47</v>
      </c>
      <c r="D3265" s="2" t="str">
        <f ca="1">INDIRECT(ADDRESS(3+D3264,3))</f>
        <v>Player 37</v>
      </c>
      <c r="F3265"/>
    </row>
    <row r="3266" ht="12.75">
      <c r="F3266"/>
    </row>
    <row r="3267" spans="1:7" ht="12.75">
      <c r="A3267" s="3" t="s">
        <v>59</v>
      </c>
      <c r="B3267" s="13" t="s">
        <v>5</v>
      </c>
      <c r="C3267" s="4" t="s">
        <v>11</v>
      </c>
      <c r="D3267" s="3" t="s">
        <v>10</v>
      </c>
      <c r="E3267" s="5" t="s">
        <v>3</v>
      </c>
      <c r="F3267" s="3" t="s">
        <v>4</v>
      </c>
      <c r="G3267" t="s">
        <v>48</v>
      </c>
    </row>
    <row r="3268" spans="1:7" ht="12.75">
      <c r="A3268" s="16">
        <v>1</v>
      </c>
      <c r="B3268" s="15">
        <f>IF(G3268=$E$2+1,0,IF(G3268&lt;$E$2+1,G3268,$E$2+$E$2+2-G3268))</f>
        <v>5</v>
      </c>
      <c r="C3268" s="15" t="str">
        <f ca="1">IF(G3268=$E$2+1,D3265,INDIRECT(ADDRESS(4+MOD(IF(G3268&lt;$E$2+1,G3268,$E$2+$E$2+2-G3268)-A3268+2*$E$2+1,2*$E$2+1),3)))</f>
        <v>Player 5</v>
      </c>
      <c r="D3268" s="16" t="str">
        <f aca="true" ca="1" t="shared" si="144" ref="D3268:D3296">IF(G3268=$E$2+1,$F$3,INDIRECT(ADDRESS(4+MOD(IF(G3268&lt;$E$2+1,$E$2+$E$2+2-G3268,G3268)-A3268+2*$E$2+1,2*$E$2+1),3)))</f>
        <v>Player 37</v>
      </c>
      <c r="E3268" s="17"/>
      <c r="F3268" s="16"/>
      <c r="G3268">
        <f>1+MOD(A3268+D3264-2,2*$E$2+1)</f>
        <v>37</v>
      </c>
    </row>
    <row r="3269" spans="1:7" ht="12.75">
      <c r="A3269" s="3">
        <v>2</v>
      </c>
      <c r="B3269" s="4">
        <f aca="true" t="shared" si="145" ref="B3269:B3288">IF(G3269=$E$2+1,0,IF(G3269&lt;$E$2+1,G3269,$E$2+$E$2+2-G3269))</f>
        <v>4</v>
      </c>
      <c r="C3269" s="4" t="str">
        <f ca="1">IF(G3269=$E$2+1,D3265,INDIRECT(ADDRESS(4+MOD(IF(G3269&lt;$E$2+1,G3269,$E$2+$E$2+2-G3269)-A3269+2*$E$2+1,2*$E$2+1),3)))</f>
        <v>Player 3</v>
      </c>
      <c r="D3269" s="3" t="str">
        <f ca="1" t="shared" si="144"/>
        <v>Player 37</v>
      </c>
      <c r="E3269" s="5"/>
      <c r="F3269" s="3"/>
      <c r="G3269">
        <f>1+MOD(A3269+D3264-2,2*$E$2+1)</f>
        <v>38</v>
      </c>
    </row>
    <row r="3270" spans="1:7" ht="12.75">
      <c r="A3270" s="3">
        <v>3</v>
      </c>
      <c r="B3270" s="4">
        <f t="shared" si="145"/>
        <v>3</v>
      </c>
      <c r="C3270" s="4" t="str">
        <f ca="1">IF(G3270=$E$2+1,D3265,INDIRECT(ADDRESS(4+MOD(IF(G3270&lt;$E$2+1,G3270,$E$2+$E$2+2-G3270)-A3270+2*$E$2+1,2*$E$2+1),3)))</f>
        <v>Player 1</v>
      </c>
      <c r="D3270" s="3" t="str">
        <f ca="1" t="shared" si="144"/>
        <v>Player 37</v>
      </c>
      <c r="E3270" s="3"/>
      <c r="F3270" s="3"/>
      <c r="G3270">
        <f>1+MOD(A3270+D3264-2,2*$E$2+1)</f>
        <v>39</v>
      </c>
    </row>
    <row r="3271" spans="1:7" ht="12.75">
      <c r="A3271" s="3">
        <v>4</v>
      </c>
      <c r="B3271" s="4">
        <f t="shared" si="145"/>
        <v>2</v>
      </c>
      <c r="C3271" s="4" t="str">
        <f ca="1">IF(G3271=$E$2+1,D3265,INDIRECT(ADDRESS(4+MOD(IF(G3271&lt;$E$2+1,G3271,$E$2+$E$2+2-G3271)-A3271+2*$E$2+1,2*$E$2+1),3)))</f>
        <v>Player 40</v>
      </c>
      <c r="D3271" s="3" t="str">
        <f ca="1" t="shared" si="144"/>
        <v>Player 37</v>
      </c>
      <c r="E3271" s="3"/>
      <c r="F3271" s="3"/>
      <c r="G3271">
        <f>1+MOD(A3271+D3264-2,2*$E$2+1)</f>
        <v>40</v>
      </c>
    </row>
    <row r="3272" spans="1:7" ht="12.75">
      <c r="A3272" s="3">
        <v>5</v>
      </c>
      <c r="B3272" s="4">
        <f t="shared" si="145"/>
        <v>1</v>
      </c>
      <c r="C3272" s="4" t="str">
        <f ca="1">IF(G3272=$E$2+1,D3265,INDIRECT(ADDRESS(4+MOD(IF(G3272&lt;$E$2+1,G3272,$E$2+$E$2+2-G3272)-A3272+2*$E$2+1,2*$E$2+1),3)))</f>
        <v>Player 38</v>
      </c>
      <c r="D3272" s="3" t="str">
        <f ca="1" t="shared" si="144"/>
        <v>Player 37</v>
      </c>
      <c r="E3272" s="3"/>
      <c r="F3272" s="3"/>
      <c r="G3272">
        <f>1+MOD(A3272+D3264-2,2*$E$2+1)</f>
        <v>41</v>
      </c>
    </row>
    <row r="3273" spans="1:7" ht="12.75">
      <c r="A3273" s="3">
        <v>6</v>
      </c>
      <c r="B3273" s="4">
        <f t="shared" si="145"/>
        <v>1</v>
      </c>
      <c r="C3273" s="4" t="str">
        <f ca="1">IF(G3273=$E$2+1,D3265,INDIRECT(ADDRESS(4+MOD(IF(G3273&lt;$E$2+1,G3273,$E$2+$E$2+2-G3273)-A3273+2*$E$2+1,2*$E$2+1),3)))</f>
        <v>Player 37</v>
      </c>
      <c r="D3273" s="3" t="str">
        <f ca="1" t="shared" si="144"/>
        <v>Player 36</v>
      </c>
      <c r="E3273" s="3"/>
      <c r="F3273" s="3"/>
      <c r="G3273">
        <f>1+MOD(A3273+D3264-2,2*$E$2+1)</f>
        <v>1</v>
      </c>
    </row>
    <row r="3274" spans="1:7" ht="12.75">
      <c r="A3274" s="3">
        <v>7</v>
      </c>
      <c r="B3274" s="4">
        <f t="shared" si="145"/>
        <v>2</v>
      </c>
      <c r="C3274" s="4" t="str">
        <f ca="1">IF(G3274=$E$2+1,D3265,INDIRECT(ADDRESS(4+MOD(IF(G3274&lt;$E$2+1,G3274,$E$2+$E$2+2-G3274)-A3274+2*$E$2+1,2*$E$2+1),3)))</f>
        <v>Player 37</v>
      </c>
      <c r="D3274" s="3" t="str">
        <f ca="1" t="shared" si="144"/>
        <v>Player 34</v>
      </c>
      <c r="E3274" s="3"/>
      <c r="F3274" s="3"/>
      <c r="G3274">
        <f>1+MOD(A3274+D3264-2,2*$E$2+1)</f>
        <v>2</v>
      </c>
    </row>
    <row r="3275" spans="1:7" ht="12.75">
      <c r="A3275" s="3">
        <v>8</v>
      </c>
      <c r="B3275" s="4">
        <f t="shared" si="145"/>
        <v>3</v>
      </c>
      <c r="C3275" s="4" t="str">
        <f ca="1">IF(G3275=$E$2+1,D3265,INDIRECT(ADDRESS(4+MOD(IF(G3275&lt;$E$2+1,G3275,$E$2+$E$2+2-G3275)-A3275+2*$E$2+1,2*$E$2+1),3)))</f>
        <v>Player 37</v>
      </c>
      <c r="D3275" s="3" t="str">
        <f ca="1" t="shared" si="144"/>
        <v>Player 32</v>
      </c>
      <c r="E3275" s="3"/>
      <c r="F3275" s="3"/>
      <c r="G3275">
        <f>1+MOD(A3275+D3264-2,2*$E$2+1)</f>
        <v>3</v>
      </c>
    </row>
    <row r="3276" spans="1:7" ht="12.75">
      <c r="A3276" s="3">
        <v>9</v>
      </c>
      <c r="B3276" s="4">
        <f t="shared" si="145"/>
        <v>4</v>
      </c>
      <c r="C3276" s="4" t="str">
        <f ca="1">IF(G3276=$E$2+1,D3265,INDIRECT(ADDRESS(4+MOD(IF(G3276&lt;$E$2+1,G3276,$E$2+$E$2+2-G3276)-A3276+2*$E$2+1,2*$E$2+1),3)))</f>
        <v>Player 37</v>
      </c>
      <c r="D3276" s="3" t="str">
        <f ca="1" t="shared" si="144"/>
        <v>Player 30</v>
      </c>
      <c r="E3276" s="3"/>
      <c r="F3276" s="3"/>
      <c r="G3276">
        <f>1+MOD(A3276+D3264-2,2*$E$2+1)</f>
        <v>4</v>
      </c>
    </row>
    <row r="3277" spans="1:7" ht="12.75">
      <c r="A3277" s="3">
        <v>10</v>
      </c>
      <c r="B3277" s="4">
        <f t="shared" si="145"/>
        <v>5</v>
      </c>
      <c r="C3277" s="4" t="str">
        <f ca="1">IF(G3277=$E$2+1,D3265,INDIRECT(ADDRESS(4+MOD(IF(G3277&lt;$E$2+1,G3277,$E$2+$E$2+2-G3277)-A3277+2*$E$2+1,2*$E$2+1),3)))</f>
        <v>Player 37</v>
      </c>
      <c r="D3277" s="3" t="str">
        <f ca="1" t="shared" si="144"/>
        <v>Player 28</v>
      </c>
      <c r="E3277" s="3"/>
      <c r="F3277" s="3"/>
      <c r="G3277">
        <f>1+MOD(A3277+D3264-2,2*$E$2+1)</f>
        <v>5</v>
      </c>
    </row>
    <row r="3278" spans="1:7" ht="12.75">
      <c r="A3278" s="3">
        <v>11</v>
      </c>
      <c r="B3278" s="4">
        <f t="shared" si="145"/>
        <v>6</v>
      </c>
      <c r="C3278" s="4" t="str">
        <f ca="1">IF(G3278=$E$2+1,D3265,INDIRECT(ADDRESS(4+MOD(IF(G3278&lt;$E$2+1,G3278,$E$2+$E$2+2-G3278)-A3278+2*$E$2+1,2*$E$2+1),3)))</f>
        <v>Player 37</v>
      </c>
      <c r="D3278" s="3" t="str">
        <f ca="1" t="shared" si="144"/>
        <v>Player 26</v>
      </c>
      <c r="E3278" s="3"/>
      <c r="F3278" s="3"/>
      <c r="G3278">
        <f>1+MOD(A3278+D3264-2,2*$E$2+1)</f>
        <v>6</v>
      </c>
    </row>
    <row r="3279" spans="1:7" ht="12.75">
      <c r="A3279" s="3">
        <v>12</v>
      </c>
      <c r="B3279" s="4">
        <f t="shared" si="145"/>
        <v>7</v>
      </c>
      <c r="C3279" s="4" t="str">
        <f ca="1">IF(G3279=$E$2+1,D3265,INDIRECT(ADDRESS(4+MOD(IF(G3279&lt;$E$2+1,G3279,$E$2+$E$2+2-G3279)-A3279+2*$E$2+1,2*$E$2+1),3)))</f>
        <v>Player 37</v>
      </c>
      <c r="D3279" s="3" t="str">
        <f ca="1" t="shared" si="144"/>
        <v>Player 24</v>
      </c>
      <c r="E3279" s="3"/>
      <c r="F3279" s="3"/>
      <c r="G3279">
        <f>1+MOD(A3279+D3264-2,2*$E$2+1)</f>
        <v>7</v>
      </c>
    </row>
    <row r="3280" spans="1:7" ht="12.75">
      <c r="A3280" s="3">
        <v>13</v>
      </c>
      <c r="B3280" s="4">
        <f t="shared" si="145"/>
        <v>8</v>
      </c>
      <c r="C3280" s="4" t="str">
        <f ca="1">IF(G3280=$E$2+1,D3265,INDIRECT(ADDRESS(4+MOD(IF(G3280&lt;$E$2+1,G3280,$E$2+$E$2+2-G3280)-A3280+2*$E$2+1,2*$E$2+1),3)))</f>
        <v>Player 37</v>
      </c>
      <c r="D3280" s="3" t="str">
        <f ca="1" t="shared" si="144"/>
        <v>Player 22</v>
      </c>
      <c r="E3280" s="3"/>
      <c r="F3280" s="3"/>
      <c r="G3280">
        <f>1+MOD(A3280+D3264-2,2*$E$2+1)</f>
        <v>8</v>
      </c>
    </row>
    <row r="3281" spans="1:7" ht="12.75">
      <c r="A3281" s="3">
        <v>14</v>
      </c>
      <c r="B3281" s="4">
        <f t="shared" si="145"/>
        <v>9</v>
      </c>
      <c r="C3281" s="4" t="str">
        <f ca="1">IF(G3281=$E$2+1,D3265,INDIRECT(ADDRESS(4+MOD(IF(G3281&lt;$E$2+1,G3281,$E$2+$E$2+2-G3281)-A3281+2*$E$2+1,2*$E$2+1),3)))</f>
        <v>Player 37</v>
      </c>
      <c r="D3281" s="3" t="str">
        <f ca="1" t="shared" si="144"/>
        <v>Player 20</v>
      </c>
      <c r="E3281" s="3"/>
      <c r="F3281" s="3"/>
      <c r="G3281">
        <f>1+MOD(A3281+D3264-2,2*$E$2+1)</f>
        <v>9</v>
      </c>
    </row>
    <row r="3282" spans="1:7" ht="12.75">
      <c r="A3282" s="3">
        <v>15</v>
      </c>
      <c r="B3282" s="4">
        <f t="shared" si="145"/>
        <v>10</v>
      </c>
      <c r="C3282" s="4" t="str">
        <f ca="1">IF(G3282=$E$2+1,D3265,INDIRECT(ADDRESS(4+MOD(IF(G3282&lt;$E$2+1,G3282,$E$2+$E$2+2-G3282)-A3282+2*$E$2+1,2*$E$2+1),3)))</f>
        <v>Player 37</v>
      </c>
      <c r="D3282" s="3" t="str">
        <f ca="1" t="shared" si="144"/>
        <v>Player 18</v>
      </c>
      <c r="E3282" s="3"/>
      <c r="F3282" s="3"/>
      <c r="G3282">
        <f>1+MOD(A3282+D3264-2,2*$E$2+1)</f>
        <v>10</v>
      </c>
    </row>
    <row r="3283" spans="1:7" ht="12.75">
      <c r="A3283" s="3">
        <v>16</v>
      </c>
      <c r="B3283" s="4">
        <f t="shared" si="145"/>
        <v>11</v>
      </c>
      <c r="C3283" s="4" t="str">
        <f ca="1">IF(G3283=$E$2+1,D3265,INDIRECT(ADDRESS(4+MOD(IF(G3283&lt;$E$2+1,G3283,$E$2+$E$2+2-G3283)-A3283+2*$E$2+1,2*$E$2+1),3)))</f>
        <v>Player 37</v>
      </c>
      <c r="D3283" s="3" t="str">
        <f ca="1" t="shared" si="144"/>
        <v>Player 16</v>
      </c>
      <c r="E3283" s="3"/>
      <c r="F3283" s="3"/>
      <c r="G3283">
        <f>1+MOD(A3283+D3264-2,2*$E$2+1)</f>
        <v>11</v>
      </c>
    </row>
    <row r="3284" spans="1:7" ht="12.75">
      <c r="A3284" s="3">
        <v>17</v>
      </c>
      <c r="B3284" s="4">
        <f t="shared" si="145"/>
        <v>12</v>
      </c>
      <c r="C3284" s="4" t="str">
        <f ca="1">IF(G3284=$E$2+1,D3265,INDIRECT(ADDRESS(4+MOD(IF(G3284&lt;$E$2+1,G3284,$E$2+$E$2+2-G3284)-A3284+2*$E$2+1,2*$E$2+1),3)))</f>
        <v>Player 37</v>
      </c>
      <c r="D3284" s="3" t="str">
        <f ca="1" t="shared" si="144"/>
        <v>Player 14</v>
      </c>
      <c r="E3284" s="3"/>
      <c r="F3284" s="3"/>
      <c r="G3284">
        <f>1+MOD(A3284+D3264-2,2*$E$2+1)</f>
        <v>12</v>
      </c>
    </row>
    <row r="3285" spans="1:7" ht="12.75">
      <c r="A3285" s="3">
        <v>18</v>
      </c>
      <c r="B3285" s="4">
        <f t="shared" si="145"/>
        <v>13</v>
      </c>
      <c r="C3285" s="4" t="str">
        <f ca="1">IF(G3285=$E$2+1,D3265,INDIRECT(ADDRESS(4+MOD(IF(G3285&lt;$E$2+1,G3285,$E$2+$E$2+2-G3285)-A3285+2*$E$2+1,2*$E$2+1),3)))</f>
        <v>Player 37</v>
      </c>
      <c r="D3285" s="3" t="str">
        <f ca="1" t="shared" si="144"/>
        <v>Player 12</v>
      </c>
      <c r="E3285" s="3"/>
      <c r="F3285" s="3"/>
      <c r="G3285">
        <f>1+MOD(A3285+D3264-2,2*$E$2+1)</f>
        <v>13</v>
      </c>
    </row>
    <row r="3286" spans="1:7" ht="12.75">
      <c r="A3286" s="3">
        <v>19</v>
      </c>
      <c r="B3286" s="4">
        <f t="shared" si="145"/>
        <v>14</v>
      </c>
      <c r="C3286" s="4" t="str">
        <f ca="1">IF(G3286=$E$2+1,D3265,INDIRECT(ADDRESS(4+MOD(IF(G3286&lt;$E$2+1,G3286,$E$2+$E$2+2-G3286)-A3286+2*$E$2+1,2*$E$2+1),3)))</f>
        <v>Player 37</v>
      </c>
      <c r="D3286" s="3" t="str">
        <f ca="1" t="shared" si="144"/>
        <v>Player 10</v>
      </c>
      <c r="E3286" s="3"/>
      <c r="F3286" s="3"/>
      <c r="G3286">
        <f>1+MOD(A3286+D3264-2,2*$E$2+1)</f>
        <v>14</v>
      </c>
    </row>
    <row r="3287" spans="1:7" ht="12.75">
      <c r="A3287" s="3">
        <v>20</v>
      </c>
      <c r="B3287" s="4">
        <f t="shared" si="145"/>
        <v>15</v>
      </c>
      <c r="C3287" s="4" t="str">
        <f ca="1">IF(G3287=$E$2+1,D3265,INDIRECT(ADDRESS(4+MOD(IF(G3287&lt;$E$2+1,G3287,$E$2+$E$2+2-G3287)-A3287+2*$E$2+1,2*$E$2+1),3)))</f>
        <v>Player 37</v>
      </c>
      <c r="D3287" s="3" t="str">
        <f ca="1" t="shared" si="144"/>
        <v>Player 8</v>
      </c>
      <c r="E3287" s="3"/>
      <c r="F3287" s="3"/>
      <c r="G3287">
        <f>1+MOD(A3287+D3264-2,2*$E$2+1)</f>
        <v>15</v>
      </c>
    </row>
    <row r="3288" spans="1:7" ht="12.75">
      <c r="A3288" s="3">
        <v>21</v>
      </c>
      <c r="B3288" s="4">
        <f t="shared" si="145"/>
        <v>16</v>
      </c>
      <c r="C3288" s="4" t="str">
        <f ca="1">IF(G3288=$E$2+1,D3265,INDIRECT(ADDRESS(4+MOD(IF(G3288&lt;$E$2+1,G3288,$E$2+$E$2+2-G3288)-A3288+2*$E$2+1,2*$E$2+1),3)))</f>
        <v>Player 37</v>
      </c>
      <c r="D3288" s="3" t="str">
        <f ca="1" t="shared" si="144"/>
        <v>Player 6</v>
      </c>
      <c r="E3288" s="3"/>
      <c r="F3288" s="3"/>
      <c r="G3288">
        <f>1+MOD(A3288+D3264-2,2*$E$2+1)</f>
        <v>16</v>
      </c>
    </row>
    <row r="3289" spans="1:7" ht="12.75">
      <c r="A3289" s="3">
        <v>22</v>
      </c>
      <c r="B3289" s="4">
        <f>IF(G3289=$E$2+1,0,IF(G3289&lt;$E$2+1,G3289,$E$2+$E$2+2-G3289))</f>
        <v>17</v>
      </c>
      <c r="C3289" s="4" t="str">
        <f ca="1">IF(G3289=$E$2+1,D3265,INDIRECT(ADDRESS(4+MOD(IF(G3289&lt;$E$2+1,G3289,$E$2+$E$2+2-G3289)-A3289+2*$E$2+1,2*$E$2+1),3)))</f>
        <v>Player 37</v>
      </c>
      <c r="D3289" s="3" t="str">
        <f ca="1" t="shared" si="144"/>
        <v>Player 4</v>
      </c>
      <c r="E3289" s="3"/>
      <c r="F3289" s="3"/>
      <c r="G3289">
        <f>1+MOD(A3289+D3264-2,2*$E$2+1)</f>
        <v>17</v>
      </c>
    </row>
    <row r="3290" spans="1:7" ht="12.75">
      <c r="A3290" s="3">
        <v>23</v>
      </c>
      <c r="B3290" s="4">
        <f>IF(G3290=$E$2+1,0,IF(G3290&lt;$E$2+1,G3290,$E$2+$E$2+2-G3290))</f>
        <v>18</v>
      </c>
      <c r="C3290" s="4" t="str">
        <f ca="1">IF(G3290=$E$2+1,D3265,INDIRECT(ADDRESS(4+MOD(IF(G3290&lt;$E$2+1,G3290,$E$2+$E$2+2-G3290)-A3290+2*$E$2+1,2*$E$2+1),3)))</f>
        <v>Player 37</v>
      </c>
      <c r="D3290" s="3" t="str">
        <f ca="1" t="shared" si="144"/>
        <v>Player 2</v>
      </c>
      <c r="E3290" s="3"/>
      <c r="F3290" s="3"/>
      <c r="G3290">
        <f>1+MOD(A3290+D3264-2,2*$E$2+1)</f>
        <v>18</v>
      </c>
    </row>
    <row r="3291" spans="1:7" ht="12.75">
      <c r="A3291" s="3">
        <v>24</v>
      </c>
      <c r="B3291" s="4">
        <f aca="true" t="shared" si="146" ref="B3291:B3308">IF(G3291=$E$2+1,0,IF(G3291&lt;$E$2+1,G3291,$E$2+$E$2+2-G3291))</f>
        <v>19</v>
      </c>
      <c r="C3291" s="4" t="str">
        <f ca="1">IF(G3291=$E$2+1,D3265,INDIRECT(ADDRESS(4+MOD(IF(G3291&lt;$E$2+1,G3291,$E$2+$E$2+2-G3291)-A3291+2*$E$2+1,2*$E$2+1),3)))</f>
        <v>Player 37</v>
      </c>
      <c r="D3291" s="3" t="str">
        <f ca="1" t="shared" si="144"/>
        <v>Player 41 or Rest</v>
      </c>
      <c r="E3291" s="3"/>
      <c r="F3291" s="3"/>
      <c r="G3291">
        <f>1+MOD(A3291+D3264-2,2*$E$2+1)</f>
        <v>19</v>
      </c>
    </row>
    <row r="3292" spans="1:7" ht="12.75">
      <c r="A3292" s="3">
        <v>25</v>
      </c>
      <c r="B3292" s="4">
        <f t="shared" si="146"/>
        <v>20</v>
      </c>
      <c r="C3292" s="4" t="str">
        <f ca="1">IF(G3292=$E$2+1,D3265,INDIRECT(ADDRESS(4+MOD(IF(G3292&lt;$E$2+1,G3292,$E$2+$E$2+2-G3292)-A3292+2*$E$2+1,2*$E$2+1),3)))</f>
        <v>Player 37</v>
      </c>
      <c r="D3292" s="3" t="str">
        <f ca="1" t="shared" si="144"/>
        <v>Player 39</v>
      </c>
      <c r="E3292" s="3"/>
      <c r="F3292" s="3"/>
      <c r="G3292">
        <f>1+MOD(A3292+D3264-2,2*$E$2+1)</f>
        <v>20</v>
      </c>
    </row>
    <row r="3293" spans="1:7" ht="12.75">
      <c r="A3293" s="3">
        <v>26</v>
      </c>
      <c r="B3293" s="4">
        <f t="shared" si="146"/>
        <v>0</v>
      </c>
      <c r="C3293" s="4" t="str">
        <f ca="1">IF(G3293=$E$2+1,D3265,INDIRECT(ADDRESS(4+MOD(IF(G3293&lt;$E$2+1,G3293,$E$2+$E$2+2-G3293)-A3293+2*$E$2+1,2*$E$2+1),3)))</f>
        <v>Player 37</v>
      </c>
      <c r="D3293" s="3" t="str">
        <f ca="1" t="shared" si="144"/>
        <v>Rest</v>
      </c>
      <c r="E3293" s="3"/>
      <c r="F3293" s="3"/>
      <c r="G3293">
        <f>1+MOD(A3293+D3264-2,2*$E$2+1)</f>
        <v>21</v>
      </c>
    </row>
    <row r="3294" spans="1:7" ht="12.75">
      <c r="A3294" s="3">
        <v>27</v>
      </c>
      <c r="B3294" s="4">
        <f t="shared" si="146"/>
        <v>20</v>
      </c>
      <c r="C3294" s="4" t="str">
        <f ca="1">IF(G3294=$E$2+1,D3265,INDIRECT(ADDRESS(4+MOD(IF(G3294&lt;$E$2+1,G3294,$E$2+$E$2+2-G3294)-A3294+2*$E$2+1,2*$E$2+1),3)))</f>
        <v>Player 35</v>
      </c>
      <c r="D3294" s="3" t="str">
        <f ca="1" t="shared" si="144"/>
        <v>Player 37</v>
      </c>
      <c r="E3294" s="3"/>
      <c r="F3294" s="3"/>
      <c r="G3294">
        <f>1+MOD(A3294+D3264-2,2*$E$2+1)</f>
        <v>22</v>
      </c>
    </row>
    <row r="3295" spans="1:7" ht="12.75">
      <c r="A3295" s="3">
        <v>28</v>
      </c>
      <c r="B3295" s="4">
        <f t="shared" si="146"/>
        <v>19</v>
      </c>
      <c r="C3295" s="4" t="str">
        <f ca="1">IF(G3295=$E$2+1,D3265,INDIRECT(ADDRESS(4+MOD(IF(G3295&lt;$E$2+1,G3295,$E$2+$E$2+2-G3295)-A3295+2*$E$2+1,2*$E$2+1),3)))</f>
        <v>Player 33</v>
      </c>
      <c r="D3295" s="3" t="str">
        <f ca="1" t="shared" si="144"/>
        <v>Player 37</v>
      </c>
      <c r="E3295" s="3"/>
      <c r="F3295" s="3"/>
      <c r="G3295">
        <f>1+MOD(A3295+D3264-2,2*$E$2+1)</f>
        <v>23</v>
      </c>
    </row>
    <row r="3296" spans="1:7" ht="12.75">
      <c r="A3296" s="3">
        <v>29</v>
      </c>
      <c r="B3296" s="4">
        <f t="shared" si="146"/>
        <v>18</v>
      </c>
      <c r="C3296" s="4" t="str">
        <f ca="1">IF(G3296=$E$2+1,D3265,INDIRECT(ADDRESS(4+MOD(IF(G3296&lt;$E$2+1,G3296,$E$2+$E$2+2-G3296)-A3296+2*$E$2+1,2*$E$2+1),3)))</f>
        <v>Player 31</v>
      </c>
      <c r="D3296" s="3" t="str">
        <f ca="1" t="shared" si="144"/>
        <v>Player 37</v>
      </c>
      <c r="E3296" s="3"/>
      <c r="F3296" s="3"/>
      <c r="G3296">
        <f>1+MOD(A3296+D3264-2,2*$E$2+1)</f>
        <v>24</v>
      </c>
    </row>
    <row r="3297" spans="1:7" ht="12.75">
      <c r="A3297" s="3">
        <v>30</v>
      </c>
      <c r="B3297" s="4">
        <f t="shared" si="146"/>
        <v>17</v>
      </c>
      <c r="C3297" s="4" t="str">
        <f ca="1">IF(G3297=$E$2+1,D3265,INDIRECT(ADDRESS(4+MOD(IF(G3297&lt;$E$2+1,G3297,$E$2+$E$2+2-G3297)-A3297+2*$E$2+1,2*$E$2+1),3)))</f>
        <v>Player 29</v>
      </c>
      <c r="D3297" s="3" t="str">
        <f ca="1">IF(G3297=$E$2+1,$F$3,INDIRECT(ADDRESS(4+MOD(IF(G3297&lt;$E$2+1,$E$2+$E$2+2-G3297,G3297)-A3297+2*$E$2+1,2*$E$2+1),3)))</f>
        <v>Player 37</v>
      </c>
      <c r="E3297" s="3"/>
      <c r="F3297" s="3"/>
      <c r="G3297">
        <f>1+MOD(A3297+D3264-2,2*$E$2+1)</f>
        <v>25</v>
      </c>
    </row>
    <row r="3298" spans="1:7" ht="12.75">
      <c r="A3298" s="3">
        <v>31</v>
      </c>
      <c r="B3298" s="4">
        <f t="shared" si="146"/>
        <v>16</v>
      </c>
      <c r="C3298" s="4" t="str">
        <f ca="1">IF(G3298=$E$2+1,D3265,INDIRECT(ADDRESS(4+MOD(IF(G3298&lt;$E$2+1,G3298,$E$2+$E$2+2-G3298)-A3298+2*$E$2+1,2*$E$2+1),3)))</f>
        <v>Player 27</v>
      </c>
      <c r="D3298" s="3" t="str">
        <f ca="1">IF(G3298=$E$2+1,$F$3,INDIRECT(ADDRESS(4+MOD(IF(G3298&lt;$E$2+1,$E$2+$E$2+2-G3298,G3298)-A3298+2*$E$2+1,2*$E$2+1),3)))</f>
        <v>Player 37</v>
      </c>
      <c r="E3298" s="3"/>
      <c r="F3298" s="3"/>
      <c r="G3298">
        <f>1+MOD(A3298+D3264-2,2*$E$2+1)</f>
        <v>26</v>
      </c>
    </row>
    <row r="3299" spans="1:7" ht="12.75">
      <c r="A3299" s="3">
        <v>32</v>
      </c>
      <c r="B3299" s="4">
        <f t="shared" si="146"/>
        <v>15</v>
      </c>
      <c r="C3299" s="4" t="str">
        <f ca="1">IF(G3299=$E$2+1,D3265,INDIRECT(ADDRESS(4+MOD(IF(G3299&lt;$E$2+1,G3299,$E$2+$E$2+2-G3299)-A3299+2*$E$2+1,2*$E$2+1),3)))</f>
        <v>Player 25</v>
      </c>
      <c r="D3299" s="3" t="str">
        <f aca="true" ca="1" t="shared" si="147" ref="D3299:D3308">IF(G3299=$E$2+1,$F$3,INDIRECT(ADDRESS(4+MOD(IF(G3299&lt;$E$2+1,$E$2+$E$2+2-G3299,G3299)-A3299+2*$E$2+1,2*$E$2+1),3)))</f>
        <v>Player 37</v>
      </c>
      <c r="E3299" s="3"/>
      <c r="F3299" s="3"/>
      <c r="G3299">
        <f>1+MOD(A3299+D3264-2,2*$E$2+1)</f>
        <v>27</v>
      </c>
    </row>
    <row r="3300" spans="1:7" ht="12.75">
      <c r="A3300" s="3">
        <v>33</v>
      </c>
      <c r="B3300" s="4">
        <f t="shared" si="146"/>
        <v>14</v>
      </c>
      <c r="C3300" s="4" t="str">
        <f ca="1">IF(G3300=$E$2+1,D3265,INDIRECT(ADDRESS(4+MOD(IF(G3300&lt;$E$2+1,G3300,$E$2+$E$2+2-G3300)-A3300+2*$E$2+1,2*$E$2+1),3)))</f>
        <v>Player 23</v>
      </c>
      <c r="D3300" s="3" t="str">
        <f ca="1" t="shared" si="147"/>
        <v>Player 37</v>
      </c>
      <c r="E3300" s="3"/>
      <c r="F3300" s="3"/>
      <c r="G3300">
        <f>1+MOD(A3300+D3264-2,2*$E$2+1)</f>
        <v>28</v>
      </c>
    </row>
    <row r="3301" spans="1:7" ht="12.75">
      <c r="A3301" s="3">
        <v>34</v>
      </c>
      <c r="B3301" s="4">
        <f t="shared" si="146"/>
        <v>13</v>
      </c>
      <c r="C3301" s="4" t="str">
        <f ca="1">IF(G3301=$E$2+1,D3265,INDIRECT(ADDRESS(4+MOD(IF(G3301&lt;$E$2+1,G3301,$E$2+$E$2+2-G3301)-A3301+2*$E$2+1,2*$E$2+1),3)))</f>
        <v>Player 21</v>
      </c>
      <c r="D3301" s="3" t="str">
        <f ca="1" t="shared" si="147"/>
        <v>Player 37</v>
      </c>
      <c r="E3301" s="3"/>
      <c r="F3301" s="3"/>
      <c r="G3301">
        <f>1+MOD(A3301+D3264-2,2*$E$2+1)</f>
        <v>29</v>
      </c>
    </row>
    <row r="3302" spans="1:7" ht="12.75">
      <c r="A3302" s="3">
        <v>35</v>
      </c>
      <c r="B3302" s="4">
        <f t="shared" si="146"/>
        <v>12</v>
      </c>
      <c r="C3302" s="4" t="str">
        <f ca="1">IF(G3302=$E$2+1,D3265,INDIRECT(ADDRESS(4+MOD(IF(G3302&lt;$E$2+1,G3302,$E$2+$E$2+2-G3302)-A3302+2*$E$2+1,2*$E$2+1),3)))</f>
        <v>Player 19</v>
      </c>
      <c r="D3302" s="3" t="str">
        <f ca="1" t="shared" si="147"/>
        <v>Player 37</v>
      </c>
      <c r="E3302" s="3"/>
      <c r="F3302" s="3"/>
      <c r="G3302">
        <f>1+MOD(A3302+D3264-2,2*$E$2+1)</f>
        <v>30</v>
      </c>
    </row>
    <row r="3303" spans="1:7" ht="12.75">
      <c r="A3303" s="3">
        <v>36</v>
      </c>
      <c r="B3303" s="4">
        <f t="shared" si="146"/>
        <v>11</v>
      </c>
      <c r="C3303" s="4" t="str">
        <f ca="1">IF(G3303=$E$2+1,D3265,INDIRECT(ADDRESS(4+MOD(IF(G3303&lt;$E$2+1,G3303,$E$2+$E$2+2-G3303)-A3303+2*$E$2+1,2*$E$2+1),3)))</f>
        <v>Player 17</v>
      </c>
      <c r="D3303" s="3" t="str">
        <f ca="1" t="shared" si="147"/>
        <v>Player 37</v>
      </c>
      <c r="E3303" s="3"/>
      <c r="F3303" s="3"/>
      <c r="G3303">
        <f>1+MOD(A3303+D3264-2,2*$E$2+1)</f>
        <v>31</v>
      </c>
    </row>
    <row r="3304" spans="1:7" ht="12.75">
      <c r="A3304" s="3">
        <v>37</v>
      </c>
      <c r="B3304" s="4">
        <f t="shared" si="146"/>
        <v>10</v>
      </c>
      <c r="C3304" s="4" t="str">
        <f ca="1">IF(G3304=$E$2+1,D3265,INDIRECT(ADDRESS(4+MOD(IF(G3304&lt;$E$2+1,G3304,$E$2+$E$2+2-G3304)-A3304+2*$E$2+1,2*$E$2+1),3)))</f>
        <v>Player 15</v>
      </c>
      <c r="D3304" s="3" t="str">
        <f ca="1" t="shared" si="147"/>
        <v>Player 37</v>
      </c>
      <c r="E3304" s="3"/>
      <c r="F3304" s="3"/>
      <c r="G3304">
        <f>1+MOD(A3304+D3264-2,2*$E$2+1)</f>
        <v>32</v>
      </c>
    </row>
    <row r="3305" spans="1:7" ht="12.75">
      <c r="A3305" s="3">
        <v>38</v>
      </c>
      <c r="B3305" s="4">
        <f t="shared" si="146"/>
        <v>9</v>
      </c>
      <c r="C3305" s="4" t="str">
        <f ca="1">IF(G3305=$E$2+1,D3265,INDIRECT(ADDRESS(4+MOD(IF(G3305&lt;$E$2+1,G3305,$E$2+$E$2+2-G3305)-A3305+2*$E$2+1,2*$E$2+1),3)))</f>
        <v>Player 13</v>
      </c>
      <c r="D3305" s="3" t="str">
        <f ca="1" t="shared" si="147"/>
        <v>Player 37</v>
      </c>
      <c r="E3305" s="3"/>
      <c r="F3305" s="3"/>
      <c r="G3305">
        <f>1+MOD(A3305+D3264-2,2*$E$2+1)</f>
        <v>33</v>
      </c>
    </row>
    <row r="3306" spans="1:7" ht="12.75">
      <c r="A3306" s="3">
        <v>39</v>
      </c>
      <c r="B3306" s="4">
        <f t="shared" si="146"/>
        <v>8</v>
      </c>
      <c r="C3306" s="4" t="str">
        <f ca="1">IF(G3306=$E$2+1,D3265,INDIRECT(ADDRESS(4+MOD(IF(G3306&lt;$E$2+1,G3306,$E$2+$E$2+2-G3306)-A3306+2*$E$2+1,2*$E$2+1),3)))</f>
        <v>Player 11</v>
      </c>
      <c r="D3306" s="3" t="str">
        <f ca="1" t="shared" si="147"/>
        <v>Player 37</v>
      </c>
      <c r="E3306" s="3"/>
      <c r="F3306" s="3"/>
      <c r="G3306">
        <f>1+MOD(A3306+D3264-2,2*$E$2+1)</f>
        <v>34</v>
      </c>
    </row>
    <row r="3307" spans="1:7" ht="12.75">
      <c r="A3307" s="3">
        <v>40</v>
      </c>
      <c r="B3307" s="4">
        <f t="shared" si="146"/>
        <v>7</v>
      </c>
      <c r="C3307" s="4" t="str">
        <f ca="1">IF(G3307=$E$2+1,D3265,INDIRECT(ADDRESS(4+MOD(IF(G3307&lt;$E$2+1,G3307,$E$2+$E$2+2-G3307)-A3307+2*$E$2+1,2*$E$2+1),3)))</f>
        <v>Player 9</v>
      </c>
      <c r="D3307" s="3" t="str">
        <f ca="1" t="shared" si="147"/>
        <v>Player 37</v>
      </c>
      <c r="E3307" s="3"/>
      <c r="F3307" s="3"/>
      <c r="G3307">
        <f>1+MOD(A3307+D3264-2,2*$E$2+1)</f>
        <v>35</v>
      </c>
    </row>
    <row r="3308" spans="1:7" ht="12.75">
      <c r="A3308" s="3">
        <v>41</v>
      </c>
      <c r="B3308" s="4">
        <f t="shared" si="146"/>
        <v>6</v>
      </c>
      <c r="C3308" s="4" t="str">
        <f ca="1">IF(G3308=$E$2+1,D3265,INDIRECT(ADDRESS(4+MOD(IF(G3308&lt;$E$2+1,G3308,$E$2+$E$2+2-G3308)-A3308+2*$E$2+1,2*$E$2+1),3)))</f>
        <v>Player 7</v>
      </c>
      <c r="D3308" s="3" t="str">
        <f ca="1" t="shared" si="147"/>
        <v>Player 37</v>
      </c>
      <c r="E3308" s="3"/>
      <c r="F3308" s="3"/>
      <c r="G3308">
        <f>1+MOD(A3308+D3264-2,2*$E$2+1)</f>
        <v>36</v>
      </c>
    </row>
    <row r="3314" spans="1:6" ht="12.75">
      <c r="A3314" t="s">
        <v>45</v>
      </c>
      <c r="C3314" s="1" t="s">
        <v>46</v>
      </c>
      <c r="D3314" s="2">
        <v>38</v>
      </c>
      <c r="F3314"/>
    </row>
    <row r="3315" spans="3:6" ht="12.75">
      <c r="C3315" s="1" t="s">
        <v>47</v>
      </c>
      <c r="D3315" s="2" t="str">
        <f ca="1">INDIRECT(ADDRESS(3+D3314,3))</f>
        <v>Player 38</v>
      </c>
      <c r="F3315"/>
    </row>
    <row r="3316" ht="12.75">
      <c r="F3316"/>
    </row>
    <row r="3317" spans="1:7" ht="12.75">
      <c r="A3317" s="3" t="s">
        <v>59</v>
      </c>
      <c r="B3317" s="13" t="s">
        <v>5</v>
      </c>
      <c r="C3317" s="4" t="s">
        <v>11</v>
      </c>
      <c r="D3317" s="3" t="s">
        <v>10</v>
      </c>
      <c r="E3317" s="5" t="s">
        <v>3</v>
      </c>
      <c r="F3317" s="3" t="s">
        <v>4</v>
      </c>
      <c r="G3317" t="s">
        <v>48</v>
      </c>
    </row>
    <row r="3318" spans="1:7" ht="12.75">
      <c r="A3318" s="16">
        <v>1</v>
      </c>
      <c r="B3318" s="15">
        <f>IF(G3318=$E$2+1,0,IF(G3318&lt;$E$2+1,G3318,$E$2+$E$2+2-G3318))</f>
        <v>4</v>
      </c>
      <c r="C3318" s="15" t="str">
        <f ca="1">IF(G3318=$E$2+1,D3315,INDIRECT(ADDRESS(4+MOD(IF(G3318&lt;$E$2+1,G3318,$E$2+$E$2+2-G3318)-A3318+2*$E$2+1,2*$E$2+1),3)))</f>
        <v>Player 4</v>
      </c>
      <c r="D3318" s="16" t="str">
        <f aca="true" ca="1" t="shared" si="148" ref="D3318:D3346">IF(G3318=$E$2+1,$F$3,INDIRECT(ADDRESS(4+MOD(IF(G3318&lt;$E$2+1,$E$2+$E$2+2-G3318,G3318)-A3318+2*$E$2+1,2*$E$2+1),3)))</f>
        <v>Player 38</v>
      </c>
      <c r="E3318" s="17"/>
      <c r="F3318" s="16"/>
      <c r="G3318">
        <f>1+MOD(A3318+D3314-2,2*$E$2+1)</f>
        <v>38</v>
      </c>
    </row>
    <row r="3319" spans="1:7" ht="12.75">
      <c r="A3319" s="3">
        <v>2</v>
      </c>
      <c r="B3319" s="4">
        <f aca="true" t="shared" si="149" ref="B3319:B3338">IF(G3319=$E$2+1,0,IF(G3319&lt;$E$2+1,G3319,$E$2+$E$2+2-G3319))</f>
        <v>3</v>
      </c>
      <c r="C3319" s="4" t="str">
        <f ca="1">IF(G3319=$E$2+1,D3315,INDIRECT(ADDRESS(4+MOD(IF(G3319&lt;$E$2+1,G3319,$E$2+$E$2+2-G3319)-A3319+2*$E$2+1,2*$E$2+1),3)))</f>
        <v>Player 2</v>
      </c>
      <c r="D3319" s="3" t="str">
        <f ca="1" t="shared" si="148"/>
        <v>Player 38</v>
      </c>
      <c r="E3319" s="5"/>
      <c r="F3319" s="3"/>
      <c r="G3319">
        <f>1+MOD(A3319+D3314-2,2*$E$2+1)</f>
        <v>39</v>
      </c>
    </row>
    <row r="3320" spans="1:7" ht="12.75">
      <c r="A3320" s="3">
        <v>3</v>
      </c>
      <c r="B3320" s="4">
        <f t="shared" si="149"/>
        <v>2</v>
      </c>
      <c r="C3320" s="4" t="str">
        <f ca="1">IF(G3320=$E$2+1,D3315,INDIRECT(ADDRESS(4+MOD(IF(G3320&lt;$E$2+1,G3320,$E$2+$E$2+2-G3320)-A3320+2*$E$2+1,2*$E$2+1),3)))</f>
        <v>Player 41 or Rest</v>
      </c>
      <c r="D3320" s="3" t="str">
        <f ca="1" t="shared" si="148"/>
        <v>Player 38</v>
      </c>
      <c r="E3320" s="3"/>
      <c r="F3320" s="3"/>
      <c r="G3320">
        <f>1+MOD(A3320+D3314-2,2*$E$2+1)</f>
        <v>40</v>
      </c>
    </row>
    <row r="3321" spans="1:7" ht="12.75">
      <c r="A3321" s="3">
        <v>4</v>
      </c>
      <c r="B3321" s="4">
        <f t="shared" si="149"/>
        <v>1</v>
      </c>
      <c r="C3321" s="4" t="str">
        <f ca="1">IF(G3321=$E$2+1,D3315,INDIRECT(ADDRESS(4+MOD(IF(G3321&lt;$E$2+1,G3321,$E$2+$E$2+2-G3321)-A3321+2*$E$2+1,2*$E$2+1),3)))</f>
        <v>Player 39</v>
      </c>
      <c r="D3321" s="3" t="str">
        <f ca="1" t="shared" si="148"/>
        <v>Player 38</v>
      </c>
      <c r="E3321" s="3"/>
      <c r="F3321" s="3"/>
      <c r="G3321">
        <f>1+MOD(A3321+D3314-2,2*$E$2+1)</f>
        <v>41</v>
      </c>
    </row>
    <row r="3322" spans="1:7" ht="12.75">
      <c r="A3322" s="3">
        <v>5</v>
      </c>
      <c r="B3322" s="4">
        <f t="shared" si="149"/>
        <v>1</v>
      </c>
      <c r="C3322" s="4" t="str">
        <f ca="1">IF(G3322=$E$2+1,D3315,INDIRECT(ADDRESS(4+MOD(IF(G3322&lt;$E$2+1,G3322,$E$2+$E$2+2-G3322)-A3322+2*$E$2+1,2*$E$2+1),3)))</f>
        <v>Player 38</v>
      </c>
      <c r="D3322" s="3" t="str">
        <f ca="1" t="shared" si="148"/>
        <v>Player 37</v>
      </c>
      <c r="E3322" s="3"/>
      <c r="F3322" s="3"/>
      <c r="G3322">
        <f>1+MOD(A3322+D3314-2,2*$E$2+1)</f>
        <v>1</v>
      </c>
    </row>
    <row r="3323" spans="1:7" ht="12.75">
      <c r="A3323" s="3">
        <v>6</v>
      </c>
      <c r="B3323" s="4">
        <f t="shared" si="149"/>
        <v>2</v>
      </c>
      <c r="C3323" s="4" t="str">
        <f ca="1">IF(G3323=$E$2+1,D3315,INDIRECT(ADDRESS(4+MOD(IF(G3323&lt;$E$2+1,G3323,$E$2+$E$2+2-G3323)-A3323+2*$E$2+1,2*$E$2+1),3)))</f>
        <v>Player 38</v>
      </c>
      <c r="D3323" s="3" t="str">
        <f ca="1" t="shared" si="148"/>
        <v>Player 35</v>
      </c>
      <c r="E3323" s="3"/>
      <c r="F3323" s="3"/>
      <c r="G3323">
        <f>1+MOD(A3323+D3314-2,2*$E$2+1)</f>
        <v>2</v>
      </c>
    </row>
    <row r="3324" spans="1:7" ht="12.75">
      <c r="A3324" s="3">
        <v>7</v>
      </c>
      <c r="B3324" s="4">
        <f t="shared" si="149"/>
        <v>3</v>
      </c>
      <c r="C3324" s="4" t="str">
        <f ca="1">IF(G3324=$E$2+1,D3315,INDIRECT(ADDRESS(4+MOD(IF(G3324&lt;$E$2+1,G3324,$E$2+$E$2+2-G3324)-A3324+2*$E$2+1,2*$E$2+1),3)))</f>
        <v>Player 38</v>
      </c>
      <c r="D3324" s="3" t="str">
        <f ca="1" t="shared" si="148"/>
        <v>Player 33</v>
      </c>
      <c r="E3324" s="3"/>
      <c r="F3324" s="3"/>
      <c r="G3324">
        <f>1+MOD(A3324+D3314-2,2*$E$2+1)</f>
        <v>3</v>
      </c>
    </row>
    <row r="3325" spans="1:7" ht="12.75">
      <c r="A3325" s="3">
        <v>8</v>
      </c>
      <c r="B3325" s="4">
        <f t="shared" si="149"/>
        <v>4</v>
      </c>
      <c r="C3325" s="4" t="str">
        <f ca="1">IF(G3325=$E$2+1,D3315,INDIRECT(ADDRESS(4+MOD(IF(G3325&lt;$E$2+1,G3325,$E$2+$E$2+2-G3325)-A3325+2*$E$2+1,2*$E$2+1),3)))</f>
        <v>Player 38</v>
      </c>
      <c r="D3325" s="3" t="str">
        <f ca="1" t="shared" si="148"/>
        <v>Player 31</v>
      </c>
      <c r="E3325" s="3"/>
      <c r="F3325" s="3"/>
      <c r="G3325">
        <f>1+MOD(A3325+D3314-2,2*$E$2+1)</f>
        <v>4</v>
      </c>
    </row>
    <row r="3326" spans="1:7" ht="12.75">
      <c r="A3326" s="3">
        <v>9</v>
      </c>
      <c r="B3326" s="4">
        <f t="shared" si="149"/>
        <v>5</v>
      </c>
      <c r="C3326" s="4" t="str">
        <f ca="1">IF(G3326=$E$2+1,D3315,INDIRECT(ADDRESS(4+MOD(IF(G3326&lt;$E$2+1,G3326,$E$2+$E$2+2-G3326)-A3326+2*$E$2+1,2*$E$2+1),3)))</f>
        <v>Player 38</v>
      </c>
      <c r="D3326" s="3" t="str">
        <f ca="1" t="shared" si="148"/>
        <v>Player 29</v>
      </c>
      <c r="E3326" s="3"/>
      <c r="F3326" s="3"/>
      <c r="G3326">
        <f>1+MOD(A3326+D3314-2,2*$E$2+1)</f>
        <v>5</v>
      </c>
    </row>
    <row r="3327" spans="1:7" ht="12.75">
      <c r="A3327" s="3">
        <v>10</v>
      </c>
      <c r="B3327" s="4">
        <f t="shared" si="149"/>
        <v>6</v>
      </c>
      <c r="C3327" s="4" t="str">
        <f ca="1">IF(G3327=$E$2+1,D3315,INDIRECT(ADDRESS(4+MOD(IF(G3327&lt;$E$2+1,G3327,$E$2+$E$2+2-G3327)-A3327+2*$E$2+1,2*$E$2+1),3)))</f>
        <v>Player 38</v>
      </c>
      <c r="D3327" s="3" t="str">
        <f ca="1" t="shared" si="148"/>
        <v>Player 27</v>
      </c>
      <c r="E3327" s="3"/>
      <c r="F3327" s="3"/>
      <c r="G3327">
        <f>1+MOD(A3327+D3314-2,2*$E$2+1)</f>
        <v>6</v>
      </c>
    </row>
    <row r="3328" spans="1:7" ht="12.75">
      <c r="A3328" s="3">
        <v>11</v>
      </c>
      <c r="B3328" s="4">
        <f t="shared" si="149"/>
        <v>7</v>
      </c>
      <c r="C3328" s="4" t="str">
        <f ca="1">IF(G3328=$E$2+1,D3315,INDIRECT(ADDRESS(4+MOD(IF(G3328&lt;$E$2+1,G3328,$E$2+$E$2+2-G3328)-A3328+2*$E$2+1,2*$E$2+1),3)))</f>
        <v>Player 38</v>
      </c>
      <c r="D3328" s="3" t="str">
        <f ca="1" t="shared" si="148"/>
        <v>Player 25</v>
      </c>
      <c r="E3328" s="3"/>
      <c r="F3328" s="3"/>
      <c r="G3328">
        <f>1+MOD(A3328+D3314-2,2*$E$2+1)</f>
        <v>7</v>
      </c>
    </row>
    <row r="3329" spans="1:7" ht="12.75">
      <c r="A3329" s="3">
        <v>12</v>
      </c>
      <c r="B3329" s="4">
        <f t="shared" si="149"/>
        <v>8</v>
      </c>
      <c r="C3329" s="4" t="str">
        <f ca="1">IF(G3329=$E$2+1,D3315,INDIRECT(ADDRESS(4+MOD(IF(G3329&lt;$E$2+1,G3329,$E$2+$E$2+2-G3329)-A3329+2*$E$2+1,2*$E$2+1),3)))</f>
        <v>Player 38</v>
      </c>
      <c r="D3329" s="3" t="str">
        <f ca="1" t="shared" si="148"/>
        <v>Player 23</v>
      </c>
      <c r="E3329" s="3"/>
      <c r="F3329" s="3"/>
      <c r="G3329">
        <f>1+MOD(A3329+D3314-2,2*$E$2+1)</f>
        <v>8</v>
      </c>
    </row>
    <row r="3330" spans="1:7" ht="12.75">
      <c r="A3330" s="3">
        <v>13</v>
      </c>
      <c r="B3330" s="4">
        <f t="shared" si="149"/>
        <v>9</v>
      </c>
      <c r="C3330" s="4" t="str">
        <f ca="1">IF(G3330=$E$2+1,D3315,INDIRECT(ADDRESS(4+MOD(IF(G3330&lt;$E$2+1,G3330,$E$2+$E$2+2-G3330)-A3330+2*$E$2+1,2*$E$2+1),3)))</f>
        <v>Player 38</v>
      </c>
      <c r="D3330" s="3" t="str">
        <f ca="1" t="shared" si="148"/>
        <v>Player 21</v>
      </c>
      <c r="E3330" s="3"/>
      <c r="F3330" s="3"/>
      <c r="G3330">
        <f>1+MOD(A3330+D3314-2,2*$E$2+1)</f>
        <v>9</v>
      </c>
    </row>
    <row r="3331" spans="1:7" ht="12.75">
      <c r="A3331" s="3">
        <v>14</v>
      </c>
      <c r="B3331" s="4">
        <f t="shared" si="149"/>
        <v>10</v>
      </c>
      <c r="C3331" s="4" t="str">
        <f ca="1">IF(G3331=$E$2+1,D3315,INDIRECT(ADDRESS(4+MOD(IF(G3331&lt;$E$2+1,G3331,$E$2+$E$2+2-G3331)-A3331+2*$E$2+1,2*$E$2+1),3)))</f>
        <v>Player 38</v>
      </c>
      <c r="D3331" s="3" t="str">
        <f ca="1" t="shared" si="148"/>
        <v>Player 19</v>
      </c>
      <c r="E3331" s="3"/>
      <c r="F3331" s="3"/>
      <c r="G3331">
        <f>1+MOD(A3331+D3314-2,2*$E$2+1)</f>
        <v>10</v>
      </c>
    </row>
    <row r="3332" spans="1:7" ht="12.75">
      <c r="A3332" s="3">
        <v>15</v>
      </c>
      <c r="B3332" s="4">
        <f t="shared" si="149"/>
        <v>11</v>
      </c>
      <c r="C3332" s="4" t="str">
        <f ca="1">IF(G3332=$E$2+1,D3315,INDIRECT(ADDRESS(4+MOD(IF(G3332&lt;$E$2+1,G3332,$E$2+$E$2+2-G3332)-A3332+2*$E$2+1,2*$E$2+1),3)))</f>
        <v>Player 38</v>
      </c>
      <c r="D3332" s="3" t="str">
        <f ca="1" t="shared" si="148"/>
        <v>Player 17</v>
      </c>
      <c r="E3332" s="3"/>
      <c r="F3332" s="3"/>
      <c r="G3332">
        <f>1+MOD(A3332+D3314-2,2*$E$2+1)</f>
        <v>11</v>
      </c>
    </row>
    <row r="3333" spans="1:7" ht="12.75">
      <c r="A3333" s="3">
        <v>16</v>
      </c>
      <c r="B3333" s="4">
        <f t="shared" si="149"/>
        <v>12</v>
      </c>
      <c r="C3333" s="4" t="str">
        <f ca="1">IF(G3333=$E$2+1,D3315,INDIRECT(ADDRESS(4+MOD(IF(G3333&lt;$E$2+1,G3333,$E$2+$E$2+2-G3333)-A3333+2*$E$2+1,2*$E$2+1),3)))</f>
        <v>Player 38</v>
      </c>
      <c r="D3333" s="3" t="str">
        <f ca="1" t="shared" si="148"/>
        <v>Player 15</v>
      </c>
      <c r="E3333" s="3"/>
      <c r="F3333" s="3"/>
      <c r="G3333">
        <f>1+MOD(A3333+D3314-2,2*$E$2+1)</f>
        <v>12</v>
      </c>
    </row>
    <row r="3334" spans="1:7" ht="12.75">
      <c r="A3334" s="3">
        <v>17</v>
      </c>
      <c r="B3334" s="4">
        <f t="shared" si="149"/>
        <v>13</v>
      </c>
      <c r="C3334" s="4" t="str">
        <f ca="1">IF(G3334=$E$2+1,D3315,INDIRECT(ADDRESS(4+MOD(IF(G3334&lt;$E$2+1,G3334,$E$2+$E$2+2-G3334)-A3334+2*$E$2+1,2*$E$2+1),3)))</f>
        <v>Player 38</v>
      </c>
      <c r="D3334" s="3" t="str">
        <f ca="1" t="shared" si="148"/>
        <v>Player 13</v>
      </c>
      <c r="E3334" s="3"/>
      <c r="F3334" s="3"/>
      <c r="G3334">
        <f>1+MOD(A3334+D3314-2,2*$E$2+1)</f>
        <v>13</v>
      </c>
    </row>
    <row r="3335" spans="1:7" ht="12.75">
      <c r="A3335" s="3">
        <v>18</v>
      </c>
      <c r="B3335" s="4">
        <f t="shared" si="149"/>
        <v>14</v>
      </c>
      <c r="C3335" s="4" t="str">
        <f ca="1">IF(G3335=$E$2+1,D3315,INDIRECT(ADDRESS(4+MOD(IF(G3335&lt;$E$2+1,G3335,$E$2+$E$2+2-G3335)-A3335+2*$E$2+1,2*$E$2+1),3)))</f>
        <v>Player 38</v>
      </c>
      <c r="D3335" s="3" t="str">
        <f ca="1" t="shared" si="148"/>
        <v>Player 11</v>
      </c>
      <c r="E3335" s="3"/>
      <c r="F3335" s="3"/>
      <c r="G3335">
        <f>1+MOD(A3335+D3314-2,2*$E$2+1)</f>
        <v>14</v>
      </c>
    </row>
    <row r="3336" spans="1:7" ht="12.75">
      <c r="A3336" s="3">
        <v>19</v>
      </c>
      <c r="B3336" s="4">
        <f t="shared" si="149"/>
        <v>15</v>
      </c>
      <c r="C3336" s="4" t="str">
        <f ca="1">IF(G3336=$E$2+1,D3315,INDIRECT(ADDRESS(4+MOD(IF(G3336&lt;$E$2+1,G3336,$E$2+$E$2+2-G3336)-A3336+2*$E$2+1,2*$E$2+1),3)))</f>
        <v>Player 38</v>
      </c>
      <c r="D3336" s="3" t="str">
        <f ca="1" t="shared" si="148"/>
        <v>Player 9</v>
      </c>
      <c r="E3336" s="3"/>
      <c r="F3336" s="3"/>
      <c r="G3336">
        <f>1+MOD(A3336+D3314-2,2*$E$2+1)</f>
        <v>15</v>
      </c>
    </row>
    <row r="3337" spans="1:7" ht="12.75">
      <c r="A3337" s="3">
        <v>20</v>
      </c>
      <c r="B3337" s="4">
        <f t="shared" si="149"/>
        <v>16</v>
      </c>
      <c r="C3337" s="4" t="str">
        <f ca="1">IF(G3337=$E$2+1,D3315,INDIRECT(ADDRESS(4+MOD(IF(G3337&lt;$E$2+1,G3337,$E$2+$E$2+2-G3337)-A3337+2*$E$2+1,2*$E$2+1),3)))</f>
        <v>Player 38</v>
      </c>
      <c r="D3337" s="3" t="str">
        <f ca="1" t="shared" si="148"/>
        <v>Player 7</v>
      </c>
      <c r="E3337" s="3"/>
      <c r="F3337" s="3"/>
      <c r="G3337">
        <f>1+MOD(A3337+D3314-2,2*$E$2+1)</f>
        <v>16</v>
      </c>
    </row>
    <row r="3338" spans="1:7" ht="12.75">
      <c r="A3338" s="3">
        <v>21</v>
      </c>
      <c r="B3338" s="4">
        <f t="shared" si="149"/>
        <v>17</v>
      </c>
      <c r="C3338" s="4" t="str">
        <f ca="1">IF(G3338=$E$2+1,D3315,INDIRECT(ADDRESS(4+MOD(IF(G3338&lt;$E$2+1,G3338,$E$2+$E$2+2-G3338)-A3338+2*$E$2+1,2*$E$2+1),3)))</f>
        <v>Player 38</v>
      </c>
      <c r="D3338" s="3" t="str">
        <f ca="1" t="shared" si="148"/>
        <v>Player 5</v>
      </c>
      <c r="E3338" s="3"/>
      <c r="F3338" s="3"/>
      <c r="G3338">
        <f>1+MOD(A3338+D3314-2,2*$E$2+1)</f>
        <v>17</v>
      </c>
    </row>
    <row r="3339" spans="1:7" ht="12.75">
      <c r="A3339" s="3">
        <v>22</v>
      </c>
      <c r="B3339" s="4">
        <f>IF(G3339=$E$2+1,0,IF(G3339&lt;$E$2+1,G3339,$E$2+$E$2+2-G3339))</f>
        <v>18</v>
      </c>
      <c r="C3339" s="4" t="str">
        <f ca="1">IF(G3339=$E$2+1,D3315,INDIRECT(ADDRESS(4+MOD(IF(G3339&lt;$E$2+1,G3339,$E$2+$E$2+2-G3339)-A3339+2*$E$2+1,2*$E$2+1),3)))</f>
        <v>Player 38</v>
      </c>
      <c r="D3339" s="3" t="str">
        <f ca="1" t="shared" si="148"/>
        <v>Player 3</v>
      </c>
      <c r="E3339" s="3"/>
      <c r="F3339" s="3"/>
      <c r="G3339">
        <f>1+MOD(A3339+D3314-2,2*$E$2+1)</f>
        <v>18</v>
      </c>
    </row>
    <row r="3340" spans="1:7" ht="12.75">
      <c r="A3340" s="3">
        <v>23</v>
      </c>
      <c r="B3340" s="4">
        <f>IF(G3340=$E$2+1,0,IF(G3340&lt;$E$2+1,G3340,$E$2+$E$2+2-G3340))</f>
        <v>19</v>
      </c>
      <c r="C3340" s="4" t="str">
        <f ca="1">IF(G3340=$E$2+1,D3315,INDIRECT(ADDRESS(4+MOD(IF(G3340&lt;$E$2+1,G3340,$E$2+$E$2+2-G3340)-A3340+2*$E$2+1,2*$E$2+1),3)))</f>
        <v>Player 38</v>
      </c>
      <c r="D3340" s="3" t="str">
        <f ca="1" t="shared" si="148"/>
        <v>Player 1</v>
      </c>
      <c r="E3340" s="3"/>
      <c r="F3340" s="3"/>
      <c r="G3340">
        <f>1+MOD(A3340+D3314-2,2*$E$2+1)</f>
        <v>19</v>
      </c>
    </row>
    <row r="3341" spans="1:7" ht="12.75">
      <c r="A3341" s="3">
        <v>24</v>
      </c>
      <c r="B3341" s="4">
        <f aca="true" t="shared" si="150" ref="B3341:B3358">IF(G3341=$E$2+1,0,IF(G3341&lt;$E$2+1,G3341,$E$2+$E$2+2-G3341))</f>
        <v>20</v>
      </c>
      <c r="C3341" s="4" t="str">
        <f ca="1">IF(G3341=$E$2+1,D3315,INDIRECT(ADDRESS(4+MOD(IF(G3341&lt;$E$2+1,G3341,$E$2+$E$2+2-G3341)-A3341+2*$E$2+1,2*$E$2+1),3)))</f>
        <v>Player 38</v>
      </c>
      <c r="D3341" s="3" t="str">
        <f ca="1" t="shared" si="148"/>
        <v>Player 40</v>
      </c>
      <c r="E3341" s="3"/>
      <c r="F3341" s="3"/>
      <c r="G3341">
        <f>1+MOD(A3341+D3314-2,2*$E$2+1)</f>
        <v>20</v>
      </c>
    </row>
    <row r="3342" spans="1:7" ht="12.75">
      <c r="A3342" s="3">
        <v>25</v>
      </c>
      <c r="B3342" s="4">
        <f t="shared" si="150"/>
        <v>0</v>
      </c>
      <c r="C3342" s="4" t="str">
        <f ca="1">IF(G3342=$E$2+1,D3315,INDIRECT(ADDRESS(4+MOD(IF(G3342&lt;$E$2+1,G3342,$E$2+$E$2+2-G3342)-A3342+2*$E$2+1,2*$E$2+1),3)))</f>
        <v>Player 38</v>
      </c>
      <c r="D3342" s="3" t="str">
        <f ca="1" t="shared" si="148"/>
        <v>Rest</v>
      </c>
      <c r="E3342" s="3"/>
      <c r="F3342" s="3"/>
      <c r="G3342">
        <f>1+MOD(A3342+D3314-2,2*$E$2+1)</f>
        <v>21</v>
      </c>
    </row>
    <row r="3343" spans="1:7" ht="12.75">
      <c r="A3343" s="3">
        <v>26</v>
      </c>
      <c r="B3343" s="4">
        <f t="shared" si="150"/>
        <v>20</v>
      </c>
      <c r="C3343" s="4" t="str">
        <f ca="1">IF(G3343=$E$2+1,D3315,INDIRECT(ADDRESS(4+MOD(IF(G3343&lt;$E$2+1,G3343,$E$2+$E$2+2-G3343)-A3343+2*$E$2+1,2*$E$2+1),3)))</f>
        <v>Player 36</v>
      </c>
      <c r="D3343" s="3" t="str">
        <f ca="1" t="shared" si="148"/>
        <v>Player 38</v>
      </c>
      <c r="E3343" s="3"/>
      <c r="F3343" s="3"/>
      <c r="G3343">
        <f>1+MOD(A3343+D3314-2,2*$E$2+1)</f>
        <v>22</v>
      </c>
    </row>
    <row r="3344" spans="1:7" ht="12.75">
      <c r="A3344" s="3">
        <v>27</v>
      </c>
      <c r="B3344" s="4">
        <f t="shared" si="150"/>
        <v>19</v>
      </c>
      <c r="C3344" s="4" t="str">
        <f ca="1">IF(G3344=$E$2+1,D3315,INDIRECT(ADDRESS(4+MOD(IF(G3344&lt;$E$2+1,G3344,$E$2+$E$2+2-G3344)-A3344+2*$E$2+1,2*$E$2+1),3)))</f>
        <v>Player 34</v>
      </c>
      <c r="D3344" s="3" t="str">
        <f ca="1" t="shared" si="148"/>
        <v>Player 38</v>
      </c>
      <c r="E3344" s="3"/>
      <c r="F3344" s="3"/>
      <c r="G3344">
        <f>1+MOD(A3344+D3314-2,2*$E$2+1)</f>
        <v>23</v>
      </c>
    </row>
    <row r="3345" spans="1:7" ht="12.75">
      <c r="A3345" s="3">
        <v>28</v>
      </c>
      <c r="B3345" s="4">
        <f t="shared" si="150"/>
        <v>18</v>
      </c>
      <c r="C3345" s="4" t="str">
        <f ca="1">IF(G3345=$E$2+1,D3315,INDIRECT(ADDRESS(4+MOD(IF(G3345&lt;$E$2+1,G3345,$E$2+$E$2+2-G3345)-A3345+2*$E$2+1,2*$E$2+1),3)))</f>
        <v>Player 32</v>
      </c>
      <c r="D3345" s="3" t="str">
        <f ca="1" t="shared" si="148"/>
        <v>Player 38</v>
      </c>
      <c r="E3345" s="3"/>
      <c r="F3345" s="3"/>
      <c r="G3345">
        <f>1+MOD(A3345+D3314-2,2*$E$2+1)</f>
        <v>24</v>
      </c>
    </row>
    <row r="3346" spans="1:7" ht="12.75">
      <c r="A3346" s="3">
        <v>29</v>
      </c>
      <c r="B3346" s="4">
        <f t="shared" si="150"/>
        <v>17</v>
      </c>
      <c r="C3346" s="4" t="str">
        <f ca="1">IF(G3346=$E$2+1,D3315,INDIRECT(ADDRESS(4+MOD(IF(G3346&lt;$E$2+1,G3346,$E$2+$E$2+2-G3346)-A3346+2*$E$2+1,2*$E$2+1),3)))</f>
        <v>Player 30</v>
      </c>
      <c r="D3346" s="3" t="str">
        <f ca="1" t="shared" si="148"/>
        <v>Player 38</v>
      </c>
      <c r="E3346" s="3"/>
      <c r="F3346" s="3"/>
      <c r="G3346">
        <f>1+MOD(A3346+D3314-2,2*$E$2+1)</f>
        <v>25</v>
      </c>
    </row>
    <row r="3347" spans="1:7" ht="12.75">
      <c r="A3347" s="3">
        <v>30</v>
      </c>
      <c r="B3347" s="4">
        <f t="shared" si="150"/>
        <v>16</v>
      </c>
      <c r="C3347" s="4" t="str">
        <f ca="1">IF(G3347=$E$2+1,D3315,INDIRECT(ADDRESS(4+MOD(IF(G3347&lt;$E$2+1,G3347,$E$2+$E$2+2-G3347)-A3347+2*$E$2+1,2*$E$2+1),3)))</f>
        <v>Player 28</v>
      </c>
      <c r="D3347" s="3" t="str">
        <f ca="1">IF(G3347=$E$2+1,$F$3,INDIRECT(ADDRESS(4+MOD(IF(G3347&lt;$E$2+1,$E$2+$E$2+2-G3347,G3347)-A3347+2*$E$2+1,2*$E$2+1),3)))</f>
        <v>Player 38</v>
      </c>
      <c r="E3347" s="3"/>
      <c r="F3347" s="3"/>
      <c r="G3347">
        <f>1+MOD(A3347+D3314-2,2*$E$2+1)</f>
        <v>26</v>
      </c>
    </row>
    <row r="3348" spans="1:7" ht="12.75">
      <c r="A3348" s="3">
        <v>31</v>
      </c>
      <c r="B3348" s="4">
        <f t="shared" si="150"/>
        <v>15</v>
      </c>
      <c r="C3348" s="4" t="str">
        <f ca="1">IF(G3348=$E$2+1,D3315,INDIRECT(ADDRESS(4+MOD(IF(G3348&lt;$E$2+1,G3348,$E$2+$E$2+2-G3348)-A3348+2*$E$2+1,2*$E$2+1),3)))</f>
        <v>Player 26</v>
      </c>
      <c r="D3348" s="3" t="str">
        <f ca="1">IF(G3348=$E$2+1,$F$3,INDIRECT(ADDRESS(4+MOD(IF(G3348&lt;$E$2+1,$E$2+$E$2+2-G3348,G3348)-A3348+2*$E$2+1,2*$E$2+1),3)))</f>
        <v>Player 38</v>
      </c>
      <c r="E3348" s="3"/>
      <c r="F3348" s="3"/>
      <c r="G3348">
        <f>1+MOD(A3348+D3314-2,2*$E$2+1)</f>
        <v>27</v>
      </c>
    </row>
    <row r="3349" spans="1:7" ht="12.75">
      <c r="A3349" s="3">
        <v>32</v>
      </c>
      <c r="B3349" s="4">
        <f t="shared" si="150"/>
        <v>14</v>
      </c>
      <c r="C3349" s="4" t="str">
        <f ca="1">IF(G3349=$E$2+1,D3315,INDIRECT(ADDRESS(4+MOD(IF(G3349&lt;$E$2+1,G3349,$E$2+$E$2+2-G3349)-A3349+2*$E$2+1,2*$E$2+1),3)))</f>
        <v>Player 24</v>
      </c>
      <c r="D3349" s="3" t="str">
        <f aca="true" ca="1" t="shared" si="151" ref="D3349:D3358">IF(G3349=$E$2+1,$F$3,INDIRECT(ADDRESS(4+MOD(IF(G3349&lt;$E$2+1,$E$2+$E$2+2-G3349,G3349)-A3349+2*$E$2+1,2*$E$2+1),3)))</f>
        <v>Player 38</v>
      </c>
      <c r="E3349" s="3"/>
      <c r="F3349" s="3"/>
      <c r="G3349">
        <f>1+MOD(A3349+D3314-2,2*$E$2+1)</f>
        <v>28</v>
      </c>
    </row>
    <row r="3350" spans="1:7" ht="12.75">
      <c r="A3350" s="3">
        <v>33</v>
      </c>
      <c r="B3350" s="4">
        <f t="shared" si="150"/>
        <v>13</v>
      </c>
      <c r="C3350" s="4" t="str">
        <f ca="1">IF(G3350=$E$2+1,D3315,INDIRECT(ADDRESS(4+MOD(IF(G3350&lt;$E$2+1,G3350,$E$2+$E$2+2-G3350)-A3350+2*$E$2+1,2*$E$2+1),3)))</f>
        <v>Player 22</v>
      </c>
      <c r="D3350" s="3" t="str">
        <f ca="1" t="shared" si="151"/>
        <v>Player 38</v>
      </c>
      <c r="E3350" s="3"/>
      <c r="F3350" s="3"/>
      <c r="G3350">
        <f>1+MOD(A3350+D3314-2,2*$E$2+1)</f>
        <v>29</v>
      </c>
    </row>
    <row r="3351" spans="1:7" ht="12.75">
      <c r="A3351" s="3">
        <v>34</v>
      </c>
      <c r="B3351" s="4">
        <f t="shared" si="150"/>
        <v>12</v>
      </c>
      <c r="C3351" s="4" t="str">
        <f ca="1">IF(G3351=$E$2+1,D3315,INDIRECT(ADDRESS(4+MOD(IF(G3351&lt;$E$2+1,G3351,$E$2+$E$2+2-G3351)-A3351+2*$E$2+1,2*$E$2+1),3)))</f>
        <v>Player 20</v>
      </c>
      <c r="D3351" s="3" t="str">
        <f ca="1" t="shared" si="151"/>
        <v>Player 38</v>
      </c>
      <c r="E3351" s="3"/>
      <c r="F3351" s="3"/>
      <c r="G3351">
        <f>1+MOD(A3351+D3314-2,2*$E$2+1)</f>
        <v>30</v>
      </c>
    </row>
    <row r="3352" spans="1:7" ht="12.75">
      <c r="A3352" s="3">
        <v>35</v>
      </c>
      <c r="B3352" s="4">
        <f t="shared" si="150"/>
        <v>11</v>
      </c>
      <c r="C3352" s="4" t="str">
        <f ca="1">IF(G3352=$E$2+1,D3315,INDIRECT(ADDRESS(4+MOD(IF(G3352&lt;$E$2+1,G3352,$E$2+$E$2+2-G3352)-A3352+2*$E$2+1,2*$E$2+1),3)))</f>
        <v>Player 18</v>
      </c>
      <c r="D3352" s="3" t="str">
        <f ca="1" t="shared" si="151"/>
        <v>Player 38</v>
      </c>
      <c r="E3352" s="3"/>
      <c r="F3352" s="3"/>
      <c r="G3352">
        <f>1+MOD(A3352+D3314-2,2*$E$2+1)</f>
        <v>31</v>
      </c>
    </row>
    <row r="3353" spans="1:7" ht="12.75">
      <c r="A3353" s="3">
        <v>36</v>
      </c>
      <c r="B3353" s="4">
        <f t="shared" si="150"/>
        <v>10</v>
      </c>
      <c r="C3353" s="4" t="str">
        <f ca="1">IF(G3353=$E$2+1,D3315,INDIRECT(ADDRESS(4+MOD(IF(G3353&lt;$E$2+1,G3353,$E$2+$E$2+2-G3353)-A3353+2*$E$2+1,2*$E$2+1),3)))</f>
        <v>Player 16</v>
      </c>
      <c r="D3353" s="3" t="str">
        <f ca="1" t="shared" si="151"/>
        <v>Player 38</v>
      </c>
      <c r="E3353" s="3"/>
      <c r="F3353" s="3"/>
      <c r="G3353">
        <f>1+MOD(A3353+D3314-2,2*$E$2+1)</f>
        <v>32</v>
      </c>
    </row>
    <row r="3354" spans="1:7" ht="12.75">
      <c r="A3354" s="3">
        <v>37</v>
      </c>
      <c r="B3354" s="4">
        <f t="shared" si="150"/>
        <v>9</v>
      </c>
      <c r="C3354" s="4" t="str">
        <f ca="1">IF(G3354=$E$2+1,D3315,INDIRECT(ADDRESS(4+MOD(IF(G3354&lt;$E$2+1,G3354,$E$2+$E$2+2-G3354)-A3354+2*$E$2+1,2*$E$2+1),3)))</f>
        <v>Player 14</v>
      </c>
      <c r="D3354" s="3" t="str">
        <f ca="1" t="shared" si="151"/>
        <v>Player 38</v>
      </c>
      <c r="E3354" s="3"/>
      <c r="F3354" s="3"/>
      <c r="G3354">
        <f>1+MOD(A3354+D3314-2,2*$E$2+1)</f>
        <v>33</v>
      </c>
    </row>
    <row r="3355" spans="1:7" ht="12.75">
      <c r="A3355" s="3">
        <v>38</v>
      </c>
      <c r="B3355" s="4">
        <f t="shared" si="150"/>
        <v>8</v>
      </c>
      <c r="C3355" s="4" t="str">
        <f ca="1">IF(G3355=$E$2+1,D3315,INDIRECT(ADDRESS(4+MOD(IF(G3355&lt;$E$2+1,G3355,$E$2+$E$2+2-G3355)-A3355+2*$E$2+1,2*$E$2+1),3)))</f>
        <v>Player 12</v>
      </c>
      <c r="D3355" s="3" t="str">
        <f ca="1" t="shared" si="151"/>
        <v>Player 38</v>
      </c>
      <c r="E3355" s="3"/>
      <c r="F3355" s="3"/>
      <c r="G3355">
        <f>1+MOD(A3355+D3314-2,2*$E$2+1)</f>
        <v>34</v>
      </c>
    </row>
    <row r="3356" spans="1:7" ht="12.75">
      <c r="A3356" s="3">
        <v>39</v>
      </c>
      <c r="B3356" s="4">
        <f t="shared" si="150"/>
        <v>7</v>
      </c>
      <c r="C3356" s="4" t="str">
        <f ca="1">IF(G3356=$E$2+1,D3315,INDIRECT(ADDRESS(4+MOD(IF(G3356&lt;$E$2+1,G3356,$E$2+$E$2+2-G3356)-A3356+2*$E$2+1,2*$E$2+1),3)))</f>
        <v>Player 10</v>
      </c>
      <c r="D3356" s="3" t="str">
        <f ca="1" t="shared" si="151"/>
        <v>Player 38</v>
      </c>
      <c r="E3356" s="3"/>
      <c r="F3356" s="3"/>
      <c r="G3356">
        <f>1+MOD(A3356+D3314-2,2*$E$2+1)</f>
        <v>35</v>
      </c>
    </row>
    <row r="3357" spans="1:7" ht="12.75">
      <c r="A3357" s="3">
        <v>40</v>
      </c>
      <c r="B3357" s="4">
        <f t="shared" si="150"/>
        <v>6</v>
      </c>
      <c r="C3357" s="4" t="str">
        <f ca="1">IF(G3357=$E$2+1,D3315,INDIRECT(ADDRESS(4+MOD(IF(G3357&lt;$E$2+1,G3357,$E$2+$E$2+2-G3357)-A3357+2*$E$2+1,2*$E$2+1),3)))</f>
        <v>Player 8</v>
      </c>
      <c r="D3357" s="3" t="str">
        <f ca="1" t="shared" si="151"/>
        <v>Player 38</v>
      </c>
      <c r="E3357" s="3"/>
      <c r="F3357" s="3"/>
      <c r="G3357">
        <f>1+MOD(A3357+D3314-2,2*$E$2+1)</f>
        <v>36</v>
      </c>
    </row>
    <row r="3358" spans="1:7" ht="12.75">
      <c r="A3358" s="3">
        <v>41</v>
      </c>
      <c r="B3358" s="4">
        <f t="shared" si="150"/>
        <v>5</v>
      </c>
      <c r="C3358" s="4" t="str">
        <f ca="1">IF(G3358=$E$2+1,D3315,INDIRECT(ADDRESS(4+MOD(IF(G3358&lt;$E$2+1,G3358,$E$2+$E$2+2-G3358)-A3358+2*$E$2+1,2*$E$2+1),3)))</f>
        <v>Player 6</v>
      </c>
      <c r="D3358" s="3" t="str">
        <f ca="1" t="shared" si="151"/>
        <v>Player 38</v>
      </c>
      <c r="E3358" s="3"/>
      <c r="F3358" s="3"/>
      <c r="G3358">
        <f>1+MOD(A3358+D3314-2,2*$E$2+1)</f>
        <v>37</v>
      </c>
    </row>
    <row r="3366" spans="1:6" ht="12.75">
      <c r="A3366" t="s">
        <v>45</v>
      </c>
      <c r="C3366" s="1" t="s">
        <v>46</v>
      </c>
      <c r="D3366" s="2">
        <v>39</v>
      </c>
      <c r="F3366"/>
    </row>
    <row r="3367" spans="3:6" ht="12.75">
      <c r="C3367" s="1" t="s">
        <v>47</v>
      </c>
      <c r="D3367" s="2" t="str">
        <f ca="1">INDIRECT(ADDRESS(3+D3366,3))</f>
        <v>Player 39</v>
      </c>
      <c r="F3367"/>
    </row>
    <row r="3368" ht="12.75">
      <c r="F3368"/>
    </row>
    <row r="3369" spans="1:7" ht="12.75">
      <c r="A3369" s="3" t="s">
        <v>59</v>
      </c>
      <c r="B3369" s="13" t="s">
        <v>5</v>
      </c>
      <c r="C3369" s="4" t="s">
        <v>11</v>
      </c>
      <c r="D3369" s="3" t="s">
        <v>10</v>
      </c>
      <c r="E3369" s="5" t="s">
        <v>3</v>
      </c>
      <c r="F3369" s="3" t="s">
        <v>4</v>
      </c>
      <c r="G3369" t="s">
        <v>48</v>
      </c>
    </row>
    <row r="3370" spans="1:7" ht="12.75">
      <c r="A3370" s="16">
        <v>1</v>
      </c>
      <c r="B3370" s="15">
        <f>IF(G3370=$E$2+1,0,IF(G3370&lt;$E$2+1,G3370,$E$2+$E$2+2-G3370))</f>
        <v>3</v>
      </c>
      <c r="C3370" s="15" t="str">
        <f ca="1">IF(G3370=$E$2+1,D3367,INDIRECT(ADDRESS(4+MOD(IF(G3370&lt;$E$2+1,G3370,$E$2+$E$2+2-G3370)-A3370+2*$E$2+1,2*$E$2+1),3)))</f>
        <v>Player 3</v>
      </c>
      <c r="D3370" s="16" t="str">
        <f aca="true" ca="1" t="shared" si="152" ref="D3370:D3398">IF(G3370=$E$2+1,$F$3,INDIRECT(ADDRESS(4+MOD(IF(G3370&lt;$E$2+1,$E$2+$E$2+2-G3370,G3370)-A3370+2*$E$2+1,2*$E$2+1),3)))</f>
        <v>Player 39</v>
      </c>
      <c r="E3370" s="17"/>
      <c r="F3370" s="16"/>
      <c r="G3370">
        <f>1+MOD(A3370+D3366-2,2*$E$2+1)</f>
        <v>39</v>
      </c>
    </row>
    <row r="3371" spans="1:7" ht="12.75">
      <c r="A3371" s="3">
        <v>2</v>
      </c>
      <c r="B3371" s="4">
        <f aca="true" t="shared" si="153" ref="B3371:B3390">IF(G3371=$E$2+1,0,IF(G3371&lt;$E$2+1,G3371,$E$2+$E$2+2-G3371))</f>
        <v>2</v>
      </c>
      <c r="C3371" s="4" t="str">
        <f ca="1">IF(G3371=$E$2+1,D3367,INDIRECT(ADDRESS(4+MOD(IF(G3371&lt;$E$2+1,G3371,$E$2+$E$2+2-G3371)-A3371+2*$E$2+1,2*$E$2+1),3)))</f>
        <v>Player 1</v>
      </c>
      <c r="D3371" s="3" t="str">
        <f ca="1" t="shared" si="152"/>
        <v>Player 39</v>
      </c>
      <c r="E3371" s="5"/>
      <c r="F3371" s="3"/>
      <c r="G3371">
        <f>1+MOD(A3371+D3366-2,2*$E$2+1)</f>
        <v>40</v>
      </c>
    </row>
    <row r="3372" spans="1:7" ht="12.75">
      <c r="A3372" s="3">
        <v>3</v>
      </c>
      <c r="B3372" s="4">
        <f t="shared" si="153"/>
        <v>1</v>
      </c>
      <c r="C3372" s="4" t="str">
        <f ca="1">IF(G3372=$E$2+1,D3367,INDIRECT(ADDRESS(4+MOD(IF(G3372&lt;$E$2+1,G3372,$E$2+$E$2+2-G3372)-A3372+2*$E$2+1,2*$E$2+1),3)))</f>
        <v>Player 40</v>
      </c>
      <c r="D3372" s="3" t="str">
        <f ca="1" t="shared" si="152"/>
        <v>Player 39</v>
      </c>
      <c r="E3372" s="3"/>
      <c r="F3372" s="3"/>
      <c r="G3372">
        <f>1+MOD(A3372+D3366-2,2*$E$2+1)</f>
        <v>41</v>
      </c>
    </row>
    <row r="3373" spans="1:7" ht="12.75">
      <c r="A3373" s="3">
        <v>4</v>
      </c>
      <c r="B3373" s="4">
        <f t="shared" si="153"/>
        <v>1</v>
      </c>
      <c r="C3373" s="4" t="str">
        <f ca="1">IF(G3373=$E$2+1,D3367,INDIRECT(ADDRESS(4+MOD(IF(G3373&lt;$E$2+1,G3373,$E$2+$E$2+2-G3373)-A3373+2*$E$2+1,2*$E$2+1),3)))</f>
        <v>Player 39</v>
      </c>
      <c r="D3373" s="3" t="str">
        <f ca="1" t="shared" si="152"/>
        <v>Player 38</v>
      </c>
      <c r="E3373" s="3"/>
      <c r="F3373" s="3"/>
      <c r="G3373">
        <f>1+MOD(A3373+D3366-2,2*$E$2+1)</f>
        <v>1</v>
      </c>
    </row>
    <row r="3374" spans="1:7" ht="12.75">
      <c r="A3374" s="3">
        <v>5</v>
      </c>
      <c r="B3374" s="4">
        <f t="shared" si="153"/>
        <v>2</v>
      </c>
      <c r="C3374" s="4" t="str">
        <f ca="1">IF(G3374=$E$2+1,D3367,INDIRECT(ADDRESS(4+MOD(IF(G3374&lt;$E$2+1,G3374,$E$2+$E$2+2-G3374)-A3374+2*$E$2+1,2*$E$2+1),3)))</f>
        <v>Player 39</v>
      </c>
      <c r="D3374" s="3" t="str">
        <f ca="1" t="shared" si="152"/>
        <v>Player 36</v>
      </c>
      <c r="E3374" s="3"/>
      <c r="F3374" s="3"/>
      <c r="G3374">
        <f>1+MOD(A3374+D3366-2,2*$E$2+1)</f>
        <v>2</v>
      </c>
    </row>
    <row r="3375" spans="1:7" ht="12.75">
      <c r="A3375" s="3">
        <v>6</v>
      </c>
      <c r="B3375" s="4">
        <f t="shared" si="153"/>
        <v>3</v>
      </c>
      <c r="C3375" s="4" t="str">
        <f ca="1">IF(G3375=$E$2+1,D3367,INDIRECT(ADDRESS(4+MOD(IF(G3375&lt;$E$2+1,G3375,$E$2+$E$2+2-G3375)-A3375+2*$E$2+1,2*$E$2+1),3)))</f>
        <v>Player 39</v>
      </c>
      <c r="D3375" s="3" t="str">
        <f ca="1" t="shared" si="152"/>
        <v>Player 34</v>
      </c>
      <c r="E3375" s="3"/>
      <c r="F3375" s="3"/>
      <c r="G3375">
        <f>1+MOD(A3375+D3366-2,2*$E$2+1)</f>
        <v>3</v>
      </c>
    </row>
    <row r="3376" spans="1:7" ht="12.75">
      <c r="A3376" s="3">
        <v>7</v>
      </c>
      <c r="B3376" s="4">
        <f t="shared" si="153"/>
        <v>4</v>
      </c>
      <c r="C3376" s="4" t="str">
        <f ca="1">IF(G3376=$E$2+1,D3367,INDIRECT(ADDRESS(4+MOD(IF(G3376&lt;$E$2+1,G3376,$E$2+$E$2+2-G3376)-A3376+2*$E$2+1,2*$E$2+1),3)))</f>
        <v>Player 39</v>
      </c>
      <c r="D3376" s="3" t="str">
        <f ca="1" t="shared" si="152"/>
        <v>Player 32</v>
      </c>
      <c r="E3376" s="3"/>
      <c r="F3376" s="3"/>
      <c r="G3376">
        <f>1+MOD(A3376+D3366-2,2*$E$2+1)</f>
        <v>4</v>
      </c>
    </row>
    <row r="3377" spans="1:7" ht="12.75">
      <c r="A3377" s="3">
        <v>8</v>
      </c>
      <c r="B3377" s="4">
        <f t="shared" si="153"/>
        <v>5</v>
      </c>
      <c r="C3377" s="4" t="str">
        <f ca="1">IF(G3377=$E$2+1,D3367,INDIRECT(ADDRESS(4+MOD(IF(G3377&lt;$E$2+1,G3377,$E$2+$E$2+2-G3377)-A3377+2*$E$2+1,2*$E$2+1),3)))</f>
        <v>Player 39</v>
      </c>
      <c r="D3377" s="3" t="str">
        <f ca="1" t="shared" si="152"/>
        <v>Player 30</v>
      </c>
      <c r="E3377" s="3"/>
      <c r="F3377" s="3"/>
      <c r="G3377">
        <f>1+MOD(A3377+D3366-2,2*$E$2+1)</f>
        <v>5</v>
      </c>
    </row>
    <row r="3378" spans="1:7" ht="12.75">
      <c r="A3378" s="3">
        <v>9</v>
      </c>
      <c r="B3378" s="4">
        <f t="shared" si="153"/>
        <v>6</v>
      </c>
      <c r="C3378" s="4" t="str">
        <f ca="1">IF(G3378=$E$2+1,D3367,INDIRECT(ADDRESS(4+MOD(IF(G3378&lt;$E$2+1,G3378,$E$2+$E$2+2-G3378)-A3378+2*$E$2+1,2*$E$2+1),3)))</f>
        <v>Player 39</v>
      </c>
      <c r="D3378" s="3" t="str">
        <f ca="1" t="shared" si="152"/>
        <v>Player 28</v>
      </c>
      <c r="E3378" s="3"/>
      <c r="F3378" s="3"/>
      <c r="G3378">
        <f>1+MOD(A3378+D3366-2,2*$E$2+1)</f>
        <v>6</v>
      </c>
    </row>
    <row r="3379" spans="1:7" ht="12.75">
      <c r="A3379" s="3">
        <v>10</v>
      </c>
      <c r="B3379" s="4">
        <f t="shared" si="153"/>
        <v>7</v>
      </c>
      <c r="C3379" s="4" t="str">
        <f ca="1">IF(G3379=$E$2+1,D3367,INDIRECT(ADDRESS(4+MOD(IF(G3379&lt;$E$2+1,G3379,$E$2+$E$2+2-G3379)-A3379+2*$E$2+1,2*$E$2+1),3)))</f>
        <v>Player 39</v>
      </c>
      <c r="D3379" s="3" t="str">
        <f ca="1" t="shared" si="152"/>
        <v>Player 26</v>
      </c>
      <c r="E3379" s="3"/>
      <c r="F3379" s="3"/>
      <c r="G3379">
        <f>1+MOD(A3379+D3366-2,2*$E$2+1)</f>
        <v>7</v>
      </c>
    </row>
    <row r="3380" spans="1:7" ht="12.75">
      <c r="A3380" s="3">
        <v>11</v>
      </c>
      <c r="B3380" s="4">
        <f t="shared" si="153"/>
        <v>8</v>
      </c>
      <c r="C3380" s="4" t="str">
        <f ca="1">IF(G3380=$E$2+1,D3367,INDIRECT(ADDRESS(4+MOD(IF(G3380&lt;$E$2+1,G3380,$E$2+$E$2+2-G3380)-A3380+2*$E$2+1,2*$E$2+1),3)))</f>
        <v>Player 39</v>
      </c>
      <c r="D3380" s="3" t="str">
        <f ca="1" t="shared" si="152"/>
        <v>Player 24</v>
      </c>
      <c r="E3380" s="3"/>
      <c r="F3380" s="3"/>
      <c r="G3380">
        <f>1+MOD(A3380+D3366-2,2*$E$2+1)</f>
        <v>8</v>
      </c>
    </row>
    <row r="3381" spans="1:7" ht="12.75">
      <c r="A3381" s="3">
        <v>12</v>
      </c>
      <c r="B3381" s="4">
        <f t="shared" si="153"/>
        <v>9</v>
      </c>
      <c r="C3381" s="4" t="str">
        <f ca="1">IF(G3381=$E$2+1,D3367,INDIRECT(ADDRESS(4+MOD(IF(G3381&lt;$E$2+1,G3381,$E$2+$E$2+2-G3381)-A3381+2*$E$2+1,2*$E$2+1),3)))</f>
        <v>Player 39</v>
      </c>
      <c r="D3381" s="3" t="str">
        <f ca="1" t="shared" si="152"/>
        <v>Player 22</v>
      </c>
      <c r="E3381" s="3"/>
      <c r="F3381" s="3"/>
      <c r="G3381">
        <f>1+MOD(A3381+D3366-2,2*$E$2+1)</f>
        <v>9</v>
      </c>
    </row>
    <row r="3382" spans="1:7" ht="12.75">
      <c r="A3382" s="3">
        <v>13</v>
      </c>
      <c r="B3382" s="4">
        <f t="shared" si="153"/>
        <v>10</v>
      </c>
      <c r="C3382" s="4" t="str">
        <f ca="1">IF(G3382=$E$2+1,D3367,INDIRECT(ADDRESS(4+MOD(IF(G3382&lt;$E$2+1,G3382,$E$2+$E$2+2-G3382)-A3382+2*$E$2+1,2*$E$2+1),3)))</f>
        <v>Player 39</v>
      </c>
      <c r="D3382" s="3" t="str">
        <f ca="1" t="shared" si="152"/>
        <v>Player 20</v>
      </c>
      <c r="E3382" s="3"/>
      <c r="F3382" s="3"/>
      <c r="G3382">
        <f>1+MOD(A3382+D3366-2,2*$E$2+1)</f>
        <v>10</v>
      </c>
    </row>
    <row r="3383" spans="1:7" ht="12.75">
      <c r="A3383" s="3">
        <v>14</v>
      </c>
      <c r="B3383" s="4">
        <f t="shared" si="153"/>
        <v>11</v>
      </c>
      <c r="C3383" s="4" t="str">
        <f ca="1">IF(G3383=$E$2+1,D3367,INDIRECT(ADDRESS(4+MOD(IF(G3383&lt;$E$2+1,G3383,$E$2+$E$2+2-G3383)-A3383+2*$E$2+1,2*$E$2+1),3)))</f>
        <v>Player 39</v>
      </c>
      <c r="D3383" s="3" t="str">
        <f ca="1" t="shared" si="152"/>
        <v>Player 18</v>
      </c>
      <c r="E3383" s="3"/>
      <c r="F3383" s="3"/>
      <c r="G3383">
        <f>1+MOD(A3383+D3366-2,2*$E$2+1)</f>
        <v>11</v>
      </c>
    </row>
    <row r="3384" spans="1:7" ht="12.75">
      <c r="A3384" s="3">
        <v>15</v>
      </c>
      <c r="B3384" s="4">
        <f t="shared" si="153"/>
        <v>12</v>
      </c>
      <c r="C3384" s="4" t="str">
        <f ca="1">IF(G3384=$E$2+1,D3367,INDIRECT(ADDRESS(4+MOD(IF(G3384&lt;$E$2+1,G3384,$E$2+$E$2+2-G3384)-A3384+2*$E$2+1,2*$E$2+1),3)))</f>
        <v>Player 39</v>
      </c>
      <c r="D3384" s="3" t="str">
        <f ca="1" t="shared" si="152"/>
        <v>Player 16</v>
      </c>
      <c r="E3384" s="3"/>
      <c r="F3384" s="3"/>
      <c r="G3384">
        <f>1+MOD(A3384+D3366-2,2*$E$2+1)</f>
        <v>12</v>
      </c>
    </row>
    <row r="3385" spans="1:7" ht="12.75">
      <c r="A3385" s="3">
        <v>16</v>
      </c>
      <c r="B3385" s="4">
        <f t="shared" si="153"/>
        <v>13</v>
      </c>
      <c r="C3385" s="4" t="str">
        <f ca="1">IF(G3385=$E$2+1,D3367,INDIRECT(ADDRESS(4+MOD(IF(G3385&lt;$E$2+1,G3385,$E$2+$E$2+2-G3385)-A3385+2*$E$2+1,2*$E$2+1),3)))</f>
        <v>Player 39</v>
      </c>
      <c r="D3385" s="3" t="str">
        <f ca="1" t="shared" si="152"/>
        <v>Player 14</v>
      </c>
      <c r="E3385" s="3"/>
      <c r="F3385" s="3"/>
      <c r="G3385">
        <f>1+MOD(A3385+D3366-2,2*$E$2+1)</f>
        <v>13</v>
      </c>
    </row>
    <row r="3386" spans="1:7" ht="12.75">
      <c r="A3386" s="3">
        <v>17</v>
      </c>
      <c r="B3386" s="4">
        <f t="shared" si="153"/>
        <v>14</v>
      </c>
      <c r="C3386" s="4" t="str">
        <f ca="1">IF(G3386=$E$2+1,D3367,INDIRECT(ADDRESS(4+MOD(IF(G3386&lt;$E$2+1,G3386,$E$2+$E$2+2-G3386)-A3386+2*$E$2+1,2*$E$2+1),3)))</f>
        <v>Player 39</v>
      </c>
      <c r="D3386" s="3" t="str">
        <f ca="1" t="shared" si="152"/>
        <v>Player 12</v>
      </c>
      <c r="E3386" s="3"/>
      <c r="F3386" s="3"/>
      <c r="G3386">
        <f>1+MOD(A3386+D3366-2,2*$E$2+1)</f>
        <v>14</v>
      </c>
    </row>
    <row r="3387" spans="1:7" ht="12.75">
      <c r="A3387" s="3">
        <v>18</v>
      </c>
      <c r="B3387" s="4">
        <f t="shared" si="153"/>
        <v>15</v>
      </c>
      <c r="C3387" s="4" t="str">
        <f ca="1">IF(G3387=$E$2+1,D3367,INDIRECT(ADDRESS(4+MOD(IF(G3387&lt;$E$2+1,G3387,$E$2+$E$2+2-G3387)-A3387+2*$E$2+1,2*$E$2+1),3)))</f>
        <v>Player 39</v>
      </c>
      <c r="D3387" s="3" t="str">
        <f ca="1" t="shared" si="152"/>
        <v>Player 10</v>
      </c>
      <c r="E3387" s="3"/>
      <c r="F3387" s="3"/>
      <c r="G3387">
        <f>1+MOD(A3387+D3366-2,2*$E$2+1)</f>
        <v>15</v>
      </c>
    </row>
    <row r="3388" spans="1:7" ht="12.75">
      <c r="A3388" s="3">
        <v>19</v>
      </c>
      <c r="B3388" s="4">
        <f t="shared" si="153"/>
        <v>16</v>
      </c>
      <c r="C3388" s="4" t="str">
        <f ca="1">IF(G3388=$E$2+1,D3367,INDIRECT(ADDRESS(4+MOD(IF(G3388&lt;$E$2+1,G3388,$E$2+$E$2+2-G3388)-A3388+2*$E$2+1,2*$E$2+1),3)))</f>
        <v>Player 39</v>
      </c>
      <c r="D3388" s="3" t="str">
        <f ca="1" t="shared" si="152"/>
        <v>Player 8</v>
      </c>
      <c r="E3388" s="3"/>
      <c r="F3388" s="3"/>
      <c r="G3388">
        <f>1+MOD(A3388+D3366-2,2*$E$2+1)</f>
        <v>16</v>
      </c>
    </row>
    <row r="3389" spans="1:7" ht="12.75">
      <c r="A3389" s="3">
        <v>20</v>
      </c>
      <c r="B3389" s="4">
        <f t="shared" si="153"/>
        <v>17</v>
      </c>
      <c r="C3389" s="4" t="str">
        <f ca="1">IF(G3389=$E$2+1,D3367,INDIRECT(ADDRESS(4+MOD(IF(G3389&lt;$E$2+1,G3389,$E$2+$E$2+2-G3389)-A3389+2*$E$2+1,2*$E$2+1),3)))</f>
        <v>Player 39</v>
      </c>
      <c r="D3389" s="3" t="str">
        <f ca="1" t="shared" si="152"/>
        <v>Player 6</v>
      </c>
      <c r="E3389" s="3"/>
      <c r="F3389" s="3"/>
      <c r="G3389">
        <f>1+MOD(A3389+D3366-2,2*$E$2+1)</f>
        <v>17</v>
      </c>
    </row>
    <row r="3390" spans="1:7" ht="12.75">
      <c r="A3390" s="3">
        <v>21</v>
      </c>
      <c r="B3390" s="4">
        <f t="shared" si="153"/>
        <v>18</v>
      </c>
      <c r="C3390" s="4" t="str">
        <f ca="1">IF(G3390=$E$2+1,D3367,INDIRECT(ADDRESS(4+MOD(IF(G3390&lt;$E$2+1,G3390,$E$2+$E$2+2-G3390)-A3390+2*$E$2+1,2*$E$2+1),3)))</f>
        <v>Player 39</v>
      </c>
      <c r="D3390" s="3" t="str">
        <f ca="1" t="shared" si="152"/>
        <v>Player 4</v>
      </c>
      <c r="E3390" s="3"/>
      <c r="F3390" s="3"/>
      <c r="G3390">
        <f>1+MOD(A3390+D3366-2,2*$E$2+1)</f>
        <v>18</v>
      </c>
    </row>
    <row r="3391" spans="1:7" ht="12.75">
      <c r="A3391" s="3">
        <v>22</v>
      </c>
      <c r="B3391" s="4">
        <f>IF(G3391=$E$2+1,0,IF(G3391&lt;$E$2+1,G3391,$E$2+$E$2+2-G3391))</f>
        <v>19</v>
      </c>
      <c r="C3391" s="4" t="str">
        <f ca="1">IF(G3391=$E$2+1,D3367,INDIRECT(ADDRESS(4+MOD(IF(G3391&lt;$E$2+1,G3391,$E$2+$E$2+2-G3391)-A3391+2*$E$2+1,2*$E$2+1),3)))</f>
        <v>Player 39</v>
      </c>
      <c r="D3391" s="3" t="str">
        <f ca="1" t="shared" si="152"/>
        <v>Player 2</v>
      </c>
      <c r="E3391" s="3"/>
      <c r="F3391" s="3"/>
      <c r="G3391">
        <f>1+MOD(A3391+D3366-2,2*$E$2+1)</f>
        <v>19</v>
      </c>
    </row>
    <row r="3392" spans="1:7" ht="12.75">
      <c r="A3392" s="3">
        <v>23</v>
      </c>
      <c r="B3392" s="4">
        <f>IF(G3392=$E$2+1,0,IF(G3392&lt;$E$2+1,G3392,$E$2+$E$2+2-G3392))</f>
        <v>20</v>
      </c>
      <c r="C3392" s="4" t="str">
        <f ca="1">IF(G3392=$E$2+1,D3367,INDIRECT(ADDRESS(4+MOD(IF(G3392&lt;$E$2+1,G3392,$E$2+$E$2+2-G3392)-A3392+2*$E$2+1,2*$E$2+1),3)))</f>
        <v>Player 39</v>
      </c>
      <c r="D3392" s="3" t="str">
        <f ca="1" t="shared" si="152"/>
        <v>Player 41 or Rest</v>
      </c>
      <c r="E3392" s="3"/>
      <c r="F3392" s="3"/>
      <c r="G3392">
        <f>1+MOD(A3392+D3366-2,2*$E$2+1)</f>
        <v>20</v>
      </c>
    </row>
    <row r="3393" spans="1:7" ht="12.75">
      <c r="A3393" s="3">
        <v>24</v>
      </c>
      <c r="B3393" s="4">
        <f aca="true" t="shared" si="154" ref="B3393:B3410">IF(G3393=$E$2+1,0,IF(G3393&lt;$E$2+1,G3393,$E$2+$E$2+2-G3393))</f>
        <v>0</v>
      </c>
      <c r="C3393" s="4" t="str">
        <f ca="1">IF(G3393=$E$2+1,D3367,INDIRECT(ADDRESS(4+MOD(IF(G3393&lt;$E$2+1,G3393,$E$2+$E$2+2-G3393)-A3393+2*$E$2+1,2*$E$2+1),3)))</f>
        <v>Player 39</v>
      </c>
      <c r="D3393" s="3" t="str">
        <f ca="1" t="shared" si="152"/>
        <v>Rest</v>
      </c>
      <c r="E3393" s="3"/>
      <c r="F3393" s="3"/>
      <c r="G3393">
        <f>1+MOD(A3393+D3366-2,2*$E$2+1)</f>
        <v>21</v>
      </c>
    </row>
    <row r="3394" spans="1:7" ht="12.75">
      <c r="A3394" s="3">
        <v>25</v>
      </c>
      <c r="B3394" s="4">
        <f t="shared" si="154"/>
        <v>20</v>
      </c>
      <c r="C3394" s="4" t="str">
        <f ca="1">IF(G3394=$E$2+1,D3367,INDIRECT(ADDRESS(4+MOD(IF(G3394&lt;$E$2+1,G3394,$E$2+$E$2+2-G3394)-A3394+2*$E$2+1,2*$E$2+1),3)))</f>
        <v>Player 37</v>
      </c>
      <c r="D3394" s="3" t="str">
        <f ca="1" t="shared" si="152"/>
        <v>Player 39</v>
      </c>
      <c r="E3394" s="3"/>
      <c r="F3394" s="3"/>
      <c r="G3394">
        <f>1+MOD(A3394+D3366-2,2*$E$2+1)</f>
        <v>22</v>
      </c>
    </row>
    <row r="3395" spans="1:7" ht="12.75">
      <c r="A3395" s="3">
        <v>26</v>
      </c>
      <c r="B3395" s="4">
        <f t="shared" si="154"/>
        <v>19</v>
      </c>
      <c r="C3395" s="4" t="str">
        <f ca="1">IF(G3395=$E$2+1,D3367,INDIRECT(ADDRESS(4+MOD(IF(G3395&lt;$E$2+1,G3395,$E$2+$E$2+2-G3395)-A3395+2*$E$2+1,2*$E$2+1),3)))</f>
        <v>Player 35</v>
      </c>
      <c r="D3395" s="3" t="str">
        <f ca="1" t="shared" si="152"/>
        <v>Player 39</v>
      </c>
      <c r="E3395" s="3"/>
      <c r="F3395" s="3"/>
      <c r="G3395">
        <f>1+MOD(A3395+D3366-2,2*$E$2+1)</f>
        <v>23</v>
      </c>
    </row>
    <row r="3396" spans="1:7" ht="12.75">
      <c r="A3396" s="3">
        <v>27</v>
      </c>
      <c r="B3396" s="4">
        <f t="shared" si="154"/>
        <v>18</v>
      </c>
      <c r="C3396" s="4" t="str">
        <f ca="1">IF(G3396=$E$2+1,D3367,INDIRECT(ADDRESS(4+MOD(IF(G3396&lt;$E$2+1,G3396,$E$2+$E$2+2-G3396)-A3396+2*$E$2+1,2*$E$2+1),3)))</f>
        <v>Player 33</v>
      </c>
      <c r="D3396" s="3" t="str">
        <f ca="1" t="shared" si="152"/>
        <v>Player 39</v>
      </c>
      <c r="E3396" s="3"/>
      <c r="F3396" s="3"/>
      <c r="G3396">
        <f>1+MOD(A3396+D3366-2,2*$E$2+1)</f>
        <v>24</v>
      </c>
    </row>
    <row r="3397" spans="1:7" ht="12.75">
      <c r="A3397" s="3">
        <v>28</v>
      </c>
      <c r="B3397" s="4">
        <f t="shared" si="154"/>
        <v>17</v>
      </c>
      <c r="C3397" s="4" t="str">
        <f ca="1">IF(G3397=$E$2+1,D3367,INDIRECT(ADDRESS(4+MOD(IF(G3397&lt;$E$2+1,G3397,$E$2+$E$2+2-G3397)-A3397+2*$E$2+1,2*$E$2+1),3)))</f>
        <v>Player 31</v>
      </c>
      <c r="D3397" s="3" t="str">
        <f ca="1" t="shared" si="152"/>
        <v>Player 39</v>
      </c>
      <c r="E3397" s="3"/>
      <c r="F3397" s="3"/>
      <c r="G3397">
        <f>1+MOD(A3397+D3366-2,2*$E$2+1)</f>
        <v>25</v>
      </c>
    </row>
    <row r="3398" spans="1:7" ht="12.75">
      <c r="A3398" s="3">
        <v>29</v>
      </c>
      <c r="B3398" s="4">
        <f t="shared" si="154"/>
        <v>16</v>
      </c>
      <c r="C3398" s="4" t="str">
        <f ca="1">IF(G3398=$E$2+1,D3367,INDIRECT(ADDRESS(4+MOD(IF(G3398&lt;$E$2+1,G3398,$E$2+$E$2+2-G3398)-A3398+2*$E$2+1,2*$E$2+1),3)))</f>
        <v>Player 29</v>
      </c>
      <c r="D3398" s="3" t="str">
        <f ca="1" t="shared" si="152"/>
        <v>Player 39</v>
      </c>
      <c r="E3398" s="3"/>
      <c r="F3398" s="3"/>
      <c r="G3398">
        <f>1+MOD(A3398+D3366-2,2*$E$2+1)</f>
        <v>26</v>
      </c>
    </row>
    <row r="3399" spans="1:7" ht="12.75">
      <c r="A3399" s="3">
        <v>30</v>
      </c>
      <c r="B3399" s="4">
        <f t="shared" si="154"/>
        <v>15</v>
      </c>
      <c r="C3399" s="4" t="str">
        <f ca="1">IF(G3399=$E$2+1,D3367,INDIRECT(ADDRESS(4+MOD(IF(G3399&lt;$E$2+1,G3399,$E$2+$E$2+2-G3399)-A3399+2*$E$2+1,2*$E$2+1),3)))</f>
        <v>Player 27</v>
      </c>
      <c r="D3399" s="3" t="str">
        <f ca="1">IF(G3399=$E$2+1,$F$3,INDIRECT(ADDRESS(4+MOD(IF(G3399&lt;$E$2+1,$E$2+$E$2+2-G3399,G3399)-A3399+2*$E$2+1,2*$E$2+1),3)))</f>
        <v>Player 39</v>
      </c>
      <c r="E3399" s="3"/>
      <c r="F3399" s="3"/>
      <c r="G3399">
        <f>1+MOD(A3399+D3366-2,2*$E$2+1)</f>
        <v>27</v>
      </c>
    </row>
    <row r="3400" spans="1:7" ht="12.75">
      <c r="A3400" s="3">
        <v>31</v>
      </c>
      <c r="B3400" s="4">
        <f t="shared" si="154"/>
        <v>14</v>
      </c>
      <c r="C3400" s="4" t="str">
        <f ca="1">IF(G3400=$E$2+1,D3367,INDIRECT(ADDRESS(4+MOD(IF(G3400&lt;$E$2+1,G3400,$E$2+$E$2+2-G3400)-A3400+2*$E$2+1,2*$E$2+1),3)))</f>
        <v>Player 25</v>
      </c>
      <c r="D3400" s="3" t="str">
        <f ca="1">IF(G3400=$E$2+1,$F$3,INDIRECT(ADDRESS(4+MOD(IF(G3400&lt;$E$2+1,$E$2+$E$2+2-G3400,G3400)-A3400+2*$E$2+1,2*$E$2+1),3)))</f>
        <v>Player 39</v>
      </c>
      <c r="E3400" s="3"/>
      <c r="F3400" s="3"/>
      <c r="G3400">
        <f>1+MOD(A3400+D3366-2,2*$E$2+1)</f>
        <v>28</v>
      </c>
    </row>
    <row r="3401" spans="1:7" ht="12.75">
      <c r="A3401" s="3">
        <v>32</v>
      </c>
      <c r="B3401" s="4">
        <f t="shared" si="154"/>
        <v>13</v>
      </c>
      <c r="C3401" s="4" t="str">
        <f ca="1">IF(G3401=$E$2+1,D3367,INDIRECT(ADDRESS(4+MOD(IF(G3401&lt;$E$2+1,G3401,$E$2+$E$2+2-G3401)-A3401+2*$E$2+1,2*$E$2+1),3)))</f>
        <v>Player 23</v>
      </c>
      <c r="D3401" s="3" t="str">
        <f aca="true" ca="1" t="shared" si="155" ref="D3401:D3410">IF(G3401=$E$2+1,$F$3,INDIRECT(ADDRESS(4+MOD(IF(G3401&lt;$E$2+1,$E$2+$E$2+2-G3401,G3401)-A3401+2*$E$2+1,2*$E$2+1),3)))</f>
        <v>Player 39</v>
      </c>
      <c r="E3401" s="3"/>
      <c r="F3401" s="3"/>
      <c r="G3401">
        <f>1+MOD(A3401+D3366-2,2*$E$2+1)</f>
        <v>29</v>
      </c>
    </row>
    <row r="3402" spans="1:7" ht="12.75">
      <c r="A3402" s="3">
        <v>33</v>
      </c>
      <c r="B3402" s="4">
        <f t="shared" si="154"/>
        <v>12</v>
      </c>
      <c r="C3402" s="4" t="str">
        <f ca="1">IF(G3402=$E$2+1,D3367,INDIRECT(ADDRESS(4+MOD(IF(G3402&lt;$E$2+1,G3402,$E$2+$E$2+2-G3402)-A3402+2*$E$2+1,2*$E$2+1),3)))</f>
        <v>Player 21</v>
      </c>
      <c r="D3402" s="3" t="str">
        <f ca="1" t="shared" si="155"/>
        <v>Player 39</v>
      </c>
      <c r="E3402" s="3"/>
      <c r="F3402" s="3"/>
      <c r="G3402">
        <f>1+MOD(A3402+D3366-2,2*$E$2+1)</f>
        <v>30</v>
      </c>
    </row>
    <row r="3403" spans="1:7" ht="12.75">
      <c r="A3403" s="3">
        <v>34</v>
      </c>
      <c r="B3403" s="4">
        <f t="shared" si="154"/>
        <v>11</v>
      </c>
      <c r="C3403" s="4" t="str">
        <f ca="1">IF(G3403=$E$2+1,D3367,INDIRECT(ADDRESS(4+MOD(IF(G3403&lt;$E$2+1,G3403,$E$2+$E$2+2-G3403)-A3403+2*$E$2+1,2*$E$2+1),3)))</f>
        <v>Player 19</v>
      </c>
      <c r="D3403" s="3" t="str">
        <f ca="1" t="shared" si="155"/>
        <v>Player 39</v>
      </c>
      <c r="E3403" s="3"/>
      <c r="F3403" s="3"/>
      <c r="G3403">
        <f>1+MOD(A3403+D3366-2,2*$E$2+1)</f>
        <v>31</v>
      </c>
    </row>
    <row r="3404" spans="1:7" ht="12.75">
      <c r="A3404" s="3">
        <v>35</v>
      </c>
      <c r="B3404" s="4">
        <f t="shared" si="154"/>
        <v>10</v>
      </c>
      <c r="C3404" s="4" t="str">
        <f ca="1">IF(G3404=$E$2+1,D3367,INDIRECT(ADDRESS(4+MOD(IF(G3404&lt;$E$2+1,G3404,$E$2+$E$2+2-G3404)-A3404+2*$E$2+1,2*$E$2+1),3)))</f>
        <v>Player 17</v>
      </c>
      <c r="D3404" s="3" t="str">
        <f ca="1" t="shared" si="155"/>
        <v>Player 39</v>
      </c>
      <c r="E3404" s="3"/>
      <c r="F3404" s="3"/>
      <c r="G3404">
        <f>1+MOD(A3404+D3366-2,2*$E$2+1)</f>
        <v>32</v>
      </c>
    </row>
    <row r="3405" spans="1:7" ht="12.75">
      <c r="A3405" s="3">
        <v>36</v>
      </c>
      <c r="B3405" s="4">
        <f t="shared" si="154"/>
        <v>9</v>
      </c>
      <c r="C3405" s="4" t="str">
        <f ca="1">IF(G3405=$E$2+1,D3367,INDIRECT(ADDRESS(4+MOD(IF(G3405&lt;$E$2+1,G3405,$E$2+$E$2+2-G3405)-A3405+2*$E$2+1,2*$E$2+1),3)))</f>
        <v>Player 15</v>
      </c>
      <c r="D3405" s="3" t="str">
        <f ca="1" t="shared" si="155"/>
        <v>Player 39</v>
      </c>
      <c r="E3405" s="3"/>
      <c r="F3405" s="3"/>
      <c r="G3405">
        <f>1+MOD(A3405+D3366-2,2*$E$2+1)</f>
        <v>33</v>
      </c>
    </row>
    <row r="3406" spans="1:7" ht="12.75">
      <c r="A3406" s="3">
        <v>37</v>
      </c>
      <c r="B3406" s="4">
        <f t="shared" si="154"/>
        <v>8</v>
      </c>
      <c r="C3406" s="4" t="str">
        <f ca="1">IF(G3406=$E$2+1,D3367,INDIRECT(ADDRESS(4+MOD(IF(G3406&lt;$E$2+1,G3406,$E$2+$E$2+2-G3406)-A3406+2*$E$2+1,2*$E$2+1),3)))</f>
        <v>Player 13</v>
      </c>
      <c r="D3406" s="3" t="str">
        <f ca="1" t="shared" si="155"/>
        <v>Player 39</v>
      </c>
      <c r="E3406" s="3"/>
      <c r="F3406" s="3"/>
      <c r="G3406">
        <f>1+MOD(A3406+D3366-2,2*$E$2+1)</f>
        <v>34</v>
      </c>
    </row>
    <row r="3407" spans="1:7" ht="12.75">
      <c r="A3407" s="3">
        <v>38</v>
      </c>
      <c r="B3407" s="4">
        <f t="shared" si="154"/>
        <v>7</v>
      </c>
      <c r="C3407" s="4" t="str">
        <f ca="1">IF(G3407=$E$2+1,D3367,INDIRECT(ADDRESS(4+MOD(IF(G3407&lt;$E$2+1,G3407,$E$2+$E$2+2-G3407)-A3407+2*$E$2+1,2*$E$2+1),3)))</f>
        <v>Player 11</v>
      </c>
      <c r="D3407" s="3" t="str">
        <f ca="1" t="shared" si="155"/>
        <v>Player 39</v>
      </c>
      <c r="E3407" s="3"/>
      <c r="F3407" s="3"/>
      <c r="G3407">
        <f>1+MOD(A3407+D3366-2,2*$E$2+1)</f>
        <v>35</v>
      </c>
    </row>
    <row r="3408" spans="1:7" ht="12.75">
      <c r="A3408" s="3">
        <v>39</v>
      </c>
      <c r="B3408" s="4">
        <f t="shared" si="154"/>
        <v>6</v>
      </c>
      <c r="C3408" s="4" t="str">
        <f ca="1">IF(G3408=$E$2+1,D3367,INDIRECT(ADDRESS(4+MOD(IF(G3408&lt;$E$2+1,G3408,$E$2+$E$2+2-G3408)-A3408+2*$E$2+1,2*$E$2+1),3)))</f>
        <v>Player 9</v>
      </c>
      <c r="D3408" s="3" t="str">
        <f ca="1" t="shared" si="155"/>
        <v>Player 39</v>
      </c>
      <c r="E3408" s="3"/>
      <c r="F3408" s="3"/>
      <c r="G3408">
        <f>1+MOD(A3408+D3366-2,2*$E$2+1)</f>
        <v>36</v>
      </c>
    </row>
    <row r="3409" spans="1:7" ht="12.75">
      <c r="A3409" s="3">
        <v>40</v>
      </c>
      <c r="B3409" s="4">
        <f t="shared" si="154"/>
        <v>5</v>
      </c>
      <c r="C3409" s="4" t="str">
        <f ca="1">IF(G3409=$E$2+1,D3367,INDIRECT(ADDRESS(4+MOD(IF(G3409&lt;$E$2+1,G3409,$E$2+$E$2+2-G3409)-A3409+2*$E$2+1,2*$E$2+1),3)))</f>
        <v>Player 7</v>
      </c>
      <c r="D3409" s="3" t="str">
        <f ca="1" t="shared" si="155"/>
        <v>Player 39</v>
      </c>
      <c r="E3409" s="3"/>
      <c r="F3409" s="3"/>
      <c r="G3409">
        <f>1+MOD(A3409+D3366-2,2*$E$2+1)</f>
        <v>37</v>
      </c>
    </row>
    <row r="3410" spans="1:7" ht="12.75">
      <c r="A3410" s="3">
        <v>41</v>
      </c>
      <c r="B3410" s="4">
        <f t="shared" si="154"/>
        <v>4</v>
      </c>
      <c r="C3410" s="4" t="str">
        <f ca="1">IF(G3410=$E$2+1,D3367,INDIRECT(ADDRESS(4+MOD(IF(G3410&lt;$E$2+1,G3410,$E$2+$E$2+2-G3410)-A3410+2*$E$2+1,2*$E$2+1),3)))</f>
        <v>Player 5</v>
      </c>
      <c r="D3410" s="3" t="str">
        <f ca="1" t="shared" si="155"/>
        <v>Player 39</v>
      </c>
      <c r="E3410" s="3"/>
      <c r="F3410" s="3"/>
      <c r="G3410">
        <f>1+MOD(A3410+D3366-2,2*$E$2+1)</f>
        <v>38</v>
      </c>
    </row>
    <row r="3416" spans="1:6" ht="12.75">
      <c r="A3416" t="s">
        <v>45</v>
      </c>
      <c r="C3416" s="1" t="s">
        <v>46</v>
      </c>
      <c r="D3416" s="2">
        <v>40</v>
      </c>
      <c r="F3416"/>
    </row>
    <row r="3417" spans="3:6" ht="12.75">
      <c r="C3417" s="1" t="s">
        <v>47</v>
      </c>
      <c r="D3417" s="2" t="str">
        <f ca="1">INDIRECT(ADDRESS(3+D3416,3))</f>
        <v>Player 40</v>
      </c>
      <c r="F3417"/>
    </row>
    <row r="3418" ht="12.75">
      <c r="F3418"/>
    </row>
    <row r="3419" spans="1:7" ht="12.75">
      <c r="A3419" s="3" t="s">
        <v>59</v>
      </c>
      <c r="B3419" s="13" t="s">
        <v>5</v>
      </c>
      <c r="C3419" s="4" t="s">
        <v>11</v>
      </c>
      <c r="D3419" s="3" t="s">
        <v>10</v>
      </c>
      <c r="E3419" s="5" t="s">
        <v>3</v>
      </c>
      <c r="F3419" s="3" t="s">
        <v>4</v>
      </c>
      <c r="G3419" t="s">
        <v>48</v>
      </c>
    </row>
    <row r="3420" spans="1:7" ht="12.75">
      <c r="A3420" s="16">
        <v>1</v>
      </c>
      <c r="B3420" s="15">
        <f>IF(G3420=$E$2+1,0,IF(G3420&lt;$E$2+1,G3420,$E$2+$E$2+2-G3420))</f>
        <v>2</v>
      </c>
      <c r="C3420" s="15" t="str">
        <f ca="1">IF(G3420=$E$2+1,D3417,INDIRECT(ADDRESS(4+MOD(IF(G3420&lt;$E$2+1,G3420,$E$2+$E$2+2-G3420)-A3420+2*$E$2+1,2*$E$2+1),3)))</f>
        <v>Player 2</v>
      </c>
      <c r="D3420" s="16" t="str">
        <f aca="true" ca="1" t="shared" si="156" ref="D3420:D3448">IF(G3420=$E$2+1,$F$3,INDIRECT(ADDRESS(4+MOD(IF(G3420&lt;$E$2+1,$E$2+$E$2+2-G3420,G3420)-A3420+2*$E$2+1,2*$E$2+1),3)))</f>
        <v>Player 40</v>
      </c>
      <c r="E3420" s="17"/>
      <c r="F3420" s="16"/>
      <c r="G3420">
        <f>1+MOD(A3420+D3416-2,2*$E$2+1)</f>
        <v>40</v>
      </c>
    </row>
    <row r="3421" spans="1:7" ht="12.75">
      <c r="A3421" s="3">
        <v>2</v>
      </c>
      <c r="B3421" s="4">
        <f aca="true" t="shared" si="157" ref="B3421:B3440">IF(G3421=$E$2+1,0,IF(G3421&lt;$E$2+1,G3421,$E$2+$E$2+2-G3421))</f>
        <v>1</v>
      </c>
      <c r="C3421" s="4" t="str">
        <f ca="1">IF(G3421=$E$2+1,D3417,INDIRECT(ADDRESS(4+MOD(IF(G3421&lt;$E$2+1,G3421,$E$2+$E$2+2-G3421)-A3421+2*$E$2+1,2*$E$2+1),3)))</f>
        <v>Player 41 or Rest</v>
      </c>
      <c r="D3421" s="3" t="str">
        <f ca="1" t="shared" si="156"/>
        <v>Player 40</v>
      </c>
      <c r="E3421" s="5"/>
      <c r="F3421" s="3"/>
      <c r="G3421">
        <f>1+MOD(A3421+D3416-2,2*$E$2+1)</f>
        <v>41</v>
      </c>
    </row>
    <row r="3422" spans="1:7" ht="12.75">
      <c r="A3422" s="3">
        <v>3</v>
      </c>
      <c r="B3422" s="4">
        <f t="shared" si="157"/>
        <v>1</v>
      </c>
      <c r="C3422" s="4" t="str">
        <f ca="1">IF(G3422=$E$2+1,D3417,INDIRECT(ADDRESS(4+MOD(IF(G3422&lt;$E$2+1,G3422,$E$2+$E$2+2-G3422)-A3422+2*$E$2+1,2*$E$2+1),3)))</f>
        <v>Player 40</v>
      </c>
      <c r="D3422" s="3" t="str">
        <f ca="1" t="shared" si="156"/>
        <v>Player 39</v>
      </c>
      <c r="E3422" s="3"/>
      <c r="F3422" s="3"/>
      <c r="G3422">
        <f>1+MOD(A3422+D3416-2,2*$E$2+1)</f>
        <v>1</v>
      </c>
    </row>
    <row r="3423" spans="1:7" ht="12.75">
      <c r="A3423" s="3">
        <v>4</v>
      </c>
      <c r="B3423" s="4">
        <f t="shared" si="157"/>
        <v>2</v>
      </c>
      <c r="C3423" s="4" t="str">
        <f ca="1">IF(G3423=$E$2+1,D3417,INDIRECT(ADDRESS(4+MOD(IF(G3423&lt;$E$2+1,G3423,$E$2+$E$2+2-G3423)-A3423+2*$E$2+1,2*$E$2+1),3)))</f>
        <v>Player 40</v>
      </c>
      <c r="D3423" s="3" t="str">
        <f ca="1" t="shared" si="156"/>
        <v>Player 37</v>
      </c>
      <c r="E3423" s="3"/>
      <c r="F3423" s="3"/>
      <c r="G3423">
        <f>1+MOD(A3423+D3416-2,2*$E$2+1)</f>
        <v>2</v>
      </c>
    </row>
    <row r="3424" spans="1:7" ht="12.75">
      <c r="A3424" s="3">
        <v>5</v>
      </c>
      <c r="B3424" s="4">
        <f t="shared" si="157"/>
        <v>3</v>
      </c>
      <c r="C3424" s="4" t="str">
        <f ca="1">IF(G3424=$E$2+1,D3417,INDIRECT(ADDRESS(4+MOD(IF(G3424&lt;$E$2+1,G3424,$E$2+$E$2+2-G3424)-A3424+2*$E$2+1,2*$E$2+1),3)))</f>
        <v>Player 40</v>
      </c>
      <c r="D3424" s="3" t="str">
        <f ca="1" t="shared" si="156"/>
        <v>Player 35</v>
      </c>
      <c r="E3424" s="3"/>
      <c r="F3424" s="3"/>
      <c r="G3424">
        <f>1+MOD(A3424+D3416-2,2*$E$2+1)</f>
        <v>3</v>
      </c>
    </row>
    <row r="3425" spans="1:7" ht="12.75">
      <c r="A3425" s="3">
        <v>6</v>
      </c>
      <c r="B3425" s="4">
        <f t="shared" si="157"/>
        <v>4</v>
      </c>
      <c r="C3425" s="4" t="str">
        <f ca="1">IF(G3425=$E$2+1,D3417,INDIRECT(ADDRESS(4+MOD(IF(G3425&lt;$E$2+1,G3425,$E$2+$E$2+2-G3425)-A3425+2*$E$2+1,2*$E$2+1),3)))</f>
        <v>Player 40</v>
      </c>
      <c r="D3425" s="3" t="str">
        <f ca="1" t="shared" si="156"/>
        <v>Player 33</v>
      </c>
      <c r="E3425" s="3"/>
      <c r="F3425" s="3"/>
      <c r="G3425">
        <f>1+MOD(A3425+D3416-2,2*$E$2+1)</f>
        <v>4</v>
      </c>
    </row>
    <row r="3426" spans="1:7" ht="12.75">
      <c r="A3426" s="3">
        <v>7</v>
      </c>
      <c r="B3426" s="4">
        <f t="shared" si="157"/>
        <v>5</v>
      </c>
      <c r="C3426" s="4" t="str">
        <f ca="1">IF(G3426=$E$2+1,D3417,INDIRECT(ADDRESS(4+MOD(IF(G3426&lt;$E$2+1,G3426,$E$2+$E$2+2-G3426)-A3426+2*$E$2+1,2*$E$2+1),3)))</f>
        <v>Player 40</v>
      </c>
      <c r="D3426" s="3" t="str">
        <f ca="1" t="shared" si="156"/>
        <v>Player 31</v>
      </c>
      <c r="E3426" s="3"/>
      <c r="F3426" s="3"/>
      <c r="G3426">
        <f>1+MOD(A3426+D3416-2,2*$E$2+1)</f>
        <v>5</v>
      </c>
    </row>
    <row r="3427" spans="1:7" ht="12.75">
      <c r="A3427" s="3">
        <v>8</v>
      </c>
      <c r="B3427" s="4">
        <f t="shared" si="157"/>
        <v>6</v>
      </c>
      <c r="C3427" s="4" t="str">
        <f ca="1">IF(G3427=$E$2+1,D3417,INDIRECT(ADDRESS(4+MOD(IF(G3427&lt;$E$2+1,G3427,$E$2+$E$2+2-G3427)-A3427+2*$E$2+1,2*$E$2+1),3)))</f>
        <v>Player 40</v>
      </c>
      <c r="D3427" s="3" t="str">
        <f ca="1" t="shared" si="156"/>
        <v>Player 29</v>
      </c>
      <c r="E3427" s="3"/>
      <c r="F3427" s="3"/>
      <c r="G3427">
        <f>1+MOD(A3427+D3416-2,2*$E$2+1)</f>
        <v>6</v>
      </c>
    </row>
    <row r="3428" spans="1:7" ht="12.75">
      <c r="A3428" s="3">
        <v>9</v>
      </c>
      <c r="B3428" s="4">
        <f t="shared" si="157"/>
        <v>7</v>
      </c>
      <c r="C3428" s="4" t="str">
        <f ca="1">IF(G3428=$E$2+1,D3417,INDIRECT(ADDRESS(4+MOD(IF(G3428&lt;$E$2+1,G3428,$E$2+$E$2+2-G3428)-A3428+2*$E$2+1,2*$E$2+1),3)))</f>
        <v>Player 40</v>
      </c>
      <c r="D3428" s="3" t="str">
        <f ca="1" t="shared" si="156"/>
        <v>Player 27</v>
      </c>
      <c r="E3428" s="3"/>
      <c r="F3428" s="3"/>
      <c r="G3428">
        <f>1+MOD(A3428+D3416-2,2*$E$2+1)</f>
        <v>7</v>
      </c>
    </row>
    <row r="3429" spans="1:7" ht="12.75">
      <c r="A3429" s="3">
        <v>10</v>
      </c>
      <c r="B3429" s="4">
        <f t="shared" si="157"/>
        <v>8</v>
      </c>
      <c r="C3429" s="4" t="str">
        <f ca="1">IF(G3429=$E$2+1,D3417,INDIRECT(ADDRESS(4+MOD(IF(G3429&lt;$E$2+1,G3429,$E$2+$E$2+2-G3429)-A3429+2*$E$2+1,2*$E$2+1),3)))</f>
        <v>Player 40</v>
      </c>
      <c r="D3429" s="3" t="str">
        <f ca="1" t="shared" si="156"/>
        <v>Player 25</v>
      </c>
      <c r="E3429" s="3"/>
      <c r="F3429" s="3"/>
      <c r="G3429">
        <f>1+MOD(A3429+D3416-2,2*$E$2+1)</f>
        <v>8</v>
      </c>
    </row>
    <row r="3430" spans="1:7" ht="12.75">
      <c r="A3430" s="3">
        <v>11</v>
      </c>
      <c r="B3430" s="4">
        <f t="shared" si="157"/>
        <v>9</v>
      </c>
      <c r="C3430" s="4" t="str">
        <f ca="1">IF(G3430=$E$2+1,D3417,INDIRECT(ADDRESS(4+MOD(IF(G3430&lt;$E$2+1,G3430,$E$2+$E$2+2-G3430)-A3430+2*$E$2+1,2*$E$2+1),3)))</f>
        <v>Player 40</v>
      </c>
      <c r="D3430" s="3" t="str">
        <f ca="1" t="shared" si="156"/>
        <v>Player 23</v>
      </c>
      <c r="E3430" s="3"/>
      <c r="F3430" s="3"/>
      <c r="G3430">
        <f>1+MOD(A3430+D3416-2,2*$E$2+1)</f>
        <v>9</v>
      </c>
    </row>
    <row r="3431" spans="1:7" ht="12.75">
      <c r="A3431" s="3">
        <v>12</v>
      </c>
      <c r="B3431" s="4">
        <f t="shared" si="157"/>
        <v>10</v>
      </c>
      <c r="C3431" s="4" t="str">
        <f ca="1">IF(G3431=$E$2+1,D3417,INDIRECT(ADDRESS(4+MOD(IF(G3431&lt;$E$2+1,G3431,$E$2+$E$2+2-G3431)-A3431+2*$E$2+1,2*$E$2+1),3)))</f>
        <v>Player 40</v>
      </c>
      <c r="D3431" s="3" t="str">
        <f ca="1" t="shared" si="156"/>
        <v>Player 21</v>
      </c>
      <c r="E3431" s="3"/>
      <c r="F3431" s="3"/>
      <c r="G3431">
        <f>1+MOD(A3431+D3416-2,2*$E$2+1)</f>
        <v>10</v>
      </c>
    </row>
    <row r="3432" spans="1:7" ht="12.75">
      <c r="A3432" s="3">
        <v>13</v>
      </c>
      <c r="B3432" s="4">
        <f t="shared" si="157"/>
        <v>11</v>
      </c>
      <c r="C3432" s="4" t="str">
        <f ca="1">IF(G3432=$E$2+1,D3417,INDIRECT(ADDRESS(4+MOD(IF(G3432&lt;$E$2+1,G3432,$E$2+$E$2+2-G3432)-A3432+2*$E$2+1,2*$E$2+1),3)))</f>
        <v>Player 40</v>
      </c>
      <c r="D3432" s="3" t="str">
        <f ca="1" t="shared" si="156"/>
        <v>Player 19</v>
      </c>
      <c r="E3432" s="3"/>
      <c r="F3432" s="3"/>
      <c r="G3432">
        <f>1+MOD(A3432+D3416-2,2*$E$2+1)</f>
        <v>11</v>
      </c>
    </row>
    <row r="3433" spans="1:7" ht="12.75">
      <c r="A3433" s="3">
        <v>14</v>
      </c>
      <c r="B3433" s="4">
        <f t="shared" si="157"/>
        <v>12</v>
      </c>
      <c r="C3433" s="4" t="str">
        <f ca="1">IF(G3433=$E$2+1,D3417,INDIRECT(ADDRESS(4+MOD(IF(G3433&lt;$E$2+1,G3433,$E$2+$E$2+2-G3433)-A3433+2*$E$2+1,2*$E$2+1),3)))</f>
        <v>Player 40</v>
      </c>
      <c r="D3433" s="3" t="str">
        <f ca="1" t="shared" si="156"/>
        <v>Player 17</v>
      </c>
      <c r="E3433" s="3"/>
      <c r="F3433" s="3"/>
      <c r="G3433">
        <f>1+MOD(A3433+D3416-2,2*$E$2+1)</f>
        <v>12</v>
      </c>
    </row>
    <row r="3434" spans="1:7" ht="12.75">
      <c r="A3434" s="3">
        <v>15</v>
      </c>
      <c r="B3434" s="4">
        <f t="shared" si="157"/>
        <v>13</v>
      </c>
      <c r="C3434" s="4" t="str">
        <f ca="1">IF(G3434=$E$2+1,D3417,INDIRECT(ADDRESS(4+MOD(IF(G3434&lt;$E$2+1,G3434,$E$2+$E$2+2-G3434)-A3434+2*$E$2+1,2*$E$2+1),3)))</f>
        <v>Player 40</v>
      </c>
      <c r="D3434" s="3" t="str">
        <f ca="1" t="shared" si="156"/>
        <v>Player 15</v>
      </c>
      <c r="E3434" s="3"/>
      <c r="F3434" s="3"/>
      <c r="G3434">
        <f>1+MOD(A3434+D3416-2,2*$E$2+1)</f>
        <v>13</v>
      </c>
    </row>
    <row r="3435" spans="1:7" ht="12.75">
      <c r="A3435" s="3">
        <v>16</v>
      </c>
      <c r="B3435" s="4">
        <f t="shared" si="157"/>
        <v>14</v>
      </c>
      <c r="C3435" s="4" t="str">
        <f ca="1">IF(G3435=$E$2+1,D3417,INDIRECT(ADDRESS(4+MOD(IF(G3435&lt;$E$2+1,G3435,$E$2+$E$2+2-G3435)-A3435+2*$E$2+1,2*$E$2+1),3)))</f>
        <v>Player 40</v>
      </c>
      <c r="D3435" s="3" t="str">
        <f ca="1" t="shared" si="156"/>
        <v>Player 13</v>
      </c>
      <c r="E3435" s="3"/>
      <c r="F3435" s="3"/>
      <c r="G3435">
        <f>1+MOD(A3435+D3416-2,2*$E$2+1)</f>
        <v>14</v>
      </c>
    </row>
    <row r="3436" spans="1:7" ht="12.75">
      <c r="A3436" s="3">
        <v>17</v>
      </c>
      <c r="B3436" s="4">
        <f t="shared" si="157"/>
        <v>15</v>
      </c>
      <c r="C3436" s="4" t="str">
        <f ca="1">IF(G3436=$E$2+1,D3417,INDIRECT(ADDRESS(4+MOD(IF(G3436&lt;$E$2+1,G3436,$E$2+$E$2+2-G3436)-A3436+2*$E$2+1,2*$E$2+1),3)))</f>
        <v>Player 40</v>
      </c>
      <c r="D3436" s="3" t="str">
        <f ca="1" t="shared" si="156"/>
        <v>Player 11</v>
      </c>
      <c r="E3436" s="3"/>
      <c r="F3436" s="3"/>
      <c r="G3436">
        <f>1+MOD(A3436+D3416-2,2*$E$2+1)</f>
        <v>15</v>
      </c>
    </row>
    <row r="3437" spans="1:7" ht="12.75">
      <c r="A3437" s="3">
        <v>18</v>
      </c>
      <c r="B3437" s="4">
        <f t="shared" si="157"/>
        <v>16</v>
      </c>
      <c r="C3437" s="4" t="str">
        <f ca="1">IF(G3437=$E$2+1,D3417,INDIRECT(ADDRESS(4+MOD(IF(G3437&lt;$E$2+1,G3437,$E$2+$E$2+2-G3437)-A3437+2*$E$2+1,2*$E$2+1),3)))</f>
        <v>Player 40</v>
      </c>
      <c r="D3437" s="3" t="str">
        <f ca="1" t="shared" si="156"/>
        <v>Player 9</v>
      </c>
      <c r="E3437" s="3"/>
      <c r="F3437" s="3"/>
      <c r="G3437">
        <f>1+MOD(A3437+D3416-2,2*$E$2+1)</f>
        <v>16</v>
      </c>
    </row>
    <row r="3438" spans="1:7" ht="12.75">
      <c r="A3438" s="3">
        <v>19</v>
      </c>
      <c r="B3438" s="4">
        <f t="shared" si="157"/>
        <v>17</v>
      </c>
      <c r="C3438" s="4" t="str">
        <f ca="1">IF(G3438=$E$2+1,D3417,INDIRECT(ADDRESS(4+MOD(IF(G3438&lt;$E$2+1,G3438,$E$2+$E$2+2-G3438)-A3438+2*$E$2+1,2*$E$2+1),3)))</f>
        <v>Player 40</v>
      </c>
      <c r="D3438" s="3" t="str">
        <f ca="1" t="shared" si="156"/>
        <v>Player 7</v>
      </c>
      <c r="E3438" s="3"/>
      <c r="F3438" s="3"/>
      <c r="G3438">
        <f>1+MOD(A3438+D3416-2,2*$E$2+1)</f>
        <v>17</v>
      </c>
    </row>
    <row r="3439" spans="1:7" ht="12.75">
      <c r="A3439" s="3">
        <v>20</v>
      </c>
      <c r="B3439" s="4">
        <f t="shared" si="157"/>
        <v>18</v>
      </c>
      <c r="C3439" s="4" t="str">
        <f ca="1">IF(G3439=$E$2+1,D3417,INDIRECT(ADDRESS(4+MOD(IF(G3439&lt;$E$2+1,G3439,$E$2+$E$2+2-G3439)-A3439+2*$E$2+1,2*$E$2+1),3)))</f>
        <v>Player 40</v>
      </c>
      <c r="D3439" s="3" t="str">
        <f ca="1" t="shared" si="156"/>
        <v>Player 5</v>
      </c>
      <c r="E3439" s="3"/>
      <c r="F3439" s="3"/>
      <c r="G3439">
        <f>1+MOD(A3439+D3416-2,2*$E$2+1)</f>
        <v>18</v>
      </c>
    </row>
    <row r="3440" spans="1:7" ht="12.75">
      <c r="A3440" s="3">
        <v>21</v>
      </c>
      <c r="B3440" s="4">
        <f t="shared" si="157"/>
        <v>19</v>
      </c>
      <c r="C3440" s="4" t="str">
        <f ca="1">IF(G3440=$E$2+1,D3417,INDIRECT(ADDRESS(4+MOD(IF(G3440&lt;$E$2+1,G3440,$E$2+$E$2+2-G3440)-A3440+2*$E$2+1,2*$E$2+1),3)))</f>
        <v>Player 40</v>
      </c>
      <c r="D3440" s="3" t="str">
        <f ca="1" t="shared" si="156"/>
        <v>Player 3</v>
      </c>
      <c r="E3440" s="3"/>
      <c r="F3440" s="3"/>
      <c r="G3440">
        <f>1+MOD(A3440+D3416-2,2*$E$2+1)</f>
        <v>19</v>
      </c>
    </row>
    <row r="3441" spans="1:7" ht="12.75">
      <c r="A3441" s="3">
        <v>22</v>
      </c>
      <c r="B3441" s="4">
        <f>IF(G3441=$E$2+1,0,IF(G3441&lt;$E$2+1,G3441,$E$2+$E$2+2-G3441))</f>
        <v>20</v>
      </c>
      <c r="C3441" s="4" t="str">
        <f ca="1">IF(G3441=$E$2+1,D3417,INDIRECT(ADDRESS(4+MOD(IF(G3441&lt;$E$2+1,G3441,$E$2+$E$2+2-G3441)-A3441+2*$E$2+1,2*$E$2+1),3)))</f>
        <v>Player 40</v>
      </c>
      <c r="D3441" s="3" t="str">
        <f ca="1" t="shared" si="156"/>
        <v>Player 1</v>
      </c>
      <c r="E3441" s="3"/>
      <c r="F3441" s="3"/>
      <c r="G3441">
        <f>1+MOD(A3441+D3416-2,2*$E$2+1)</f>
        <v>20</v>
      </c>
    </row>
    <row r="3442" spans="1:7" ht="12.75">
      <c r="A3442" s="3">
        <v>23</v>
      </c>
      <c r="B3442" s="4">
        <f>IF(G3442=$E$2+1,0,IF(G3442&lt;$E$2+1,G3442,$E$2+$E$2+2-G3442))</f>
        <v>0</v>
      </c>
      <c r="C3442" s="4" t="str">
        <f ca="1">IF(G3442=$E$2+1,D3417,INDIRECT(ADDRESS(4+MOD(IF(G3442&lt;$E$2+1,G3442,$E$2+$E$2+2-G3442)-A3442+2*$E$2+1,2*$E$2+1),3)))</f>
        <v>Player 40</v>
      </c>
      <c r="D3442" s="3" t="str">
        <f ca="1" t="shared" si="156"/>
        <v>Rest</v>
      </c>
      <c r="E3442" s="3"/>
      <c r="F3442" s="3"/>
      <c r="G3442">
        <f>1+MOD(A3442+D3416-2,2*$E$2+1)</f>
        <v>21</v>
      </c>
    </row>
    <row r="3443" spans="1:7" ht="12.75">
      <c r="A3443" s="3">
        <v>24</v>
      </c>
      <c r="B3443" s="4">
        <f aca="true" t="shared" si="158" ref="B3443:B3460">IF(G3443=$E$2+1,0,IF(G3443&lt;$E$2+1,G3443,$E$2+$E$2+2-G3443))</f>
        <v>20</v>
      </c>
      <c r="C3443" s="4" t="str">
        <f ca="1">IF(G3443=$E$2+1,D3417,INDIRECT(ADDRESS(4+MOD(IF(G3443&lt;$E$2+1,G3443,$E$2+$E$2+2-G3443)-A3443+2*$E$2+1,2*$E$2+1),3)))</f>
        <v>Player 38</v>
      </c>
      <c r="D3443" s="3" t="str">
        <f ca="1" t="shared" si="156"/>
        <v>Player 40</v>
      </c>
      <c r="E3443" s="3"/>
      <c r="F3443" s="3"/>
      <c r="G3443">
        <f>1+MOD(A3443+D3416-2,2*$E$2+1)</f>
        <v>22</v>
      </c>
    </row>
    <row r="3444" spans="1:7" ht="12.75">
      <c r="A3444" s="3">
        <v>25</v>
      </c>
      <c r="B3444" s="4">
        <f t="shared" si="158"/>
        <v>19</v>
      </c>
      <c r="C3444" s="4" t="str">
        <f ca="1">IF(G3444=$E$2+1,D3417,INDIRECT(ADDRESS(4+MOD(IF(G3444&lt;$E$2+1,G3444,$E$2+$E$2+2-G3444)-A3444+2*$E$2+1,2*$E$2+1),3)))</f>
        <v>Player 36</v>
      </c>
      <c r="D3444" s="3" t="str">
        <f ca="1" t="shared" si="156"/>
        <v>Player 40</v>
      </c>
      <c r="E3444" s="3"/>
      <c r="F3444" s="3"/>
      <c r="G3444">
        <f>1+MOD(A3444+D3416-2,2*$E$2+1)</f>
        <v>23</v>
      </c>
    </row>
    <row r="3445" spans="1:7" ht="12.75">
      <c r="A3445" s="3">
        <v>26</v>
      </c>
      <c r="B3445" s="4">
        <f t="shared" si="158"/>
        <v>18</v>
      </c>
      <c r="C3445" s="4" t="str">
        <f ca="1">IF(G3445=$E$2+1,D3417,INDIRECT(ADDRESS(4+MOD(IF(G3445&lt;$E$2+1,G3445,$E$2+$E$2+2-G3445)-A3445+2*$E$2+1,2*$E$2+1),3)))</f>
        <v>Player 34</v>
      </c>
      <c r="D3445" s="3" t="str">
        <f ca="1" t="shared" si="156"/>
        <v>Player 40</v>
      </c>
      <c r="E3445" s="3"/>
      <c r="F3445" s="3"/>
      <c r="G3445">
        <f>1+MOD(A3445+D3416-2,2*$E$2+1)</f>
        <v>24</v>
      </c>
    </row>
    <row r="3446" spans="1:7" ht="12.75">
      <c r="A3446" s="3">
        <v>27</v>
      </c>
      <c r="B3446" s="4">
        <f t="shared" si="158"/>
        <v>17</v>
      </c>
      <c r="C3446" s="4" t="str">
        <f ca="1">IF(G3446=$E$2+1,D3417,INDIRECT(ADDRESS(4+MOD(IF(G3446&lt;$E$2+1,G3446,$E$2+$E$2+2-G3446)-A3446+2*$E$2+1,2*$E$2+1),3)))</f>
        <v>Player 32</v>
      </c>
      <c r="D3446" s="3" t="str">
        <f ca="1" t="shared" si="156"/>
        <v>Player 40</v>
      </c>
      <c r="E3446" s="3"/>
      <c r="F3446" s="3"/>
      <c r="G3446">
        <f>1+MOD(A3446+D3416-2,2*$E$2+1)</f>
        <v>25</v>
      </c>
    </row>
    <row r="3447" spans="1:7" ht="12.75">
      <c r="A3447" s="3">
        <v>28</v>
      </c>
      <c r="B3447" s="4">
        <f t="shared" si="158"/>
        <v>16</v>
      </c>
      <c r="C3447" s="4" t="str">
        <f ca="1">IF(G3447=$E$2+1,D3417,INDIRECT(ADDRESS(4+MOD(IF(G3447&lt;$E$2+1,G3447,$E$2+$E$2+2-G3447)-A3447+2*$E$2+1,2*$E$2+1),3)))</f>
        <v>Player 30</v>
      </c>
      <c r="D3447" s="3" t="str">
        <f ca="1" t="shared" si="156"/>
        <v>Player 40</v>
      </c>
      <c r="E3447" s="3"/>
      <c r="F3447" s="3"/>
      <c r="G3447">
        <f>1+MOD(A3447+D3416-2,2*$E$2+1)</f>
        <v>26</v>
      </c>
    </row>
    <row r="3448" spans="1:7" ht="12.75">
      <c r="A3448" s="3">
        <v>29</v>
      </c>
      <c r="B3448" s="4">
        <f t="shared" si="158"/>
        <v>15</v>
      </c>
      <c r="C3448" s="4" t="str">
        <f ca="1">IF(G3448=$E$2+1,D3417,INDIRECT(ADDRESS(4+MOD(IF(G3448&lt;$E$2+1,G3448,$E$2+$E$2+2-G3448)-A3448+2*$E$2+1,2*$E$2+1),3)))</f>
        <v>Player 28</v>
      </c>
      <c r="D3448" s="3" t="str">
        <f ca="1" t="shared" si="156"/>
        <v>Player 40</v>
      </c>
      <c r="E3448" s="3"/>
      <c r="F3448" s="3"/>
      <c r="G3448">
        <f>1+MOD(A3448+D3416-2,2*$E$2+1)</f>
        <v>27</v>
      </c>
    </row>
    <row r="3449" spans="1:7" ht="12.75">
      <c r="A3449" s="3">
        <v>30</v>
      </c>
      <c r="B3449" s="4">
        <f t="shared" si="158"/>
        <v>14</v>
      </c>
      <c r="C3449" s="4" t="str">
        <f ca="1">IF(G3449=$E$2+1,D3417,INDIRECT(ADDRESS(4+MOD(IF(G3449&lt;$E$2+1,G3449,$E$2+$E$2+2-G3449)-A3449+2*$E$2+1,2*$E$2+1),3)))</f>
        <v>Player 26</v>
      </c>
      <c r="D3449" s="3" t="str">
        <f ca="1">IF(G3449=$E$2+1,$F$3,INDIRECT(ADDRESS(4+MOD(IF(G3449&lt;$E$2+1,$E$2+$E$2+2-G3449,G3449)-A3449+2*$E$2+1,2*$E$2+1),3)))</f>
        <v>Player 40</v>
      </c>
      <c r="E3449" s="3"/>
      <c r="F3449" s="3"/>
      <c r="G3449">
        <f>1+MOD(A3449+D3416-2,2*$E$2+1)</f>
        <v>28</v>
      </c>
    </row>
    <row r="3450" spans="1:7" ht="12.75">
      <c r="A3450" s="3">
        <v>31</v>
      </c>
      <c r="B3450" s="4">
        <f t="shared" si="158"/>
        <v>13</v>
      </c>
      <c r="C3450" s="4" t="str">
        <f ca="1">IF(G3450=$E$2+1,D3417,INDIRECT(ADDRESS(4+MOD(IF(G3450&lt;$E$2+1,G3450,$E$2+$E$2+2-G3450)-A3450+2*$E$2+1,2*$E$2+1),3)))</f>
        <v>Player 24</v>
      </c>
      <c r="D3450" s="3" t="str">
        <f ca="1">IF(G3450=$E$2+1,$F$3,INDIRECT(ADDRESS(4+MOD(IF(G3450&lt;$E$2+1,$E$2+$E$2+2-G3450,G3450)-A3450+2*$E$2+1,2*$E$2+1),3)))</f>
        <v>Player 40</v>
      </c>
      <c r="E3450" s="3"/>
      <c r="F3450" s="3"/>
      <c r="G3450">
        <f>1+MOD(A3450+D3416-2,2*$E$2+1)</f>
        <v>29</v>
      </c>
    </row>
    <row r="3451" spans="1:7" ht="12.75">
      <c r="A3451" s="3">
        <v>32</v>
      </c>
      <c r="B3451" s="4">
        <f t="shared" si="158"/>
        <v>12</v>
      </c>
      <c r="C3451" s="4" t="str">
        <f ca="1">IF(G3451=$E$2+1,D3417,INDIRECT(ADDRESS(4+MOD(IF(G3451&lt;$E$2+1,G3451,$E$2+$E$2+2-G3451)-A3451+2*$E$2+1,2*$E$2+1),3)))</f>
        <v>Player 22</v>
      </c>
      <c r="D3451" s="3" t="str">
        <f aca="true" ca="1" t="shared" si="159" ref="D3451:D3460">IF(G3451=$E$2+1,$F$3,INDIRECT(ADDRESS(4+MOD(IF(G3451&lt;$E$2+1,$E$2+$E$2+2-G3451,G3451)-A3451+2*$E$2+1,2*$E$2+1),3)))</f>
        <v>Player 40</v>
      </c>
      <c r="E3451" s="3"/>
      <c r="F3451" s="3"/>
      <c r="G3451">
        <f>1+MOD(A3451+D3416-2,2*$E$2+1)</f>
        <v>30</v>
      </c>
    </row>
    <row r="3452" spans="1:7" ht="12.75">
      <c r="A3452" s="3">
        <v>33</v>
      </c>
      <c r="B3452" s="4">
        <f t="shared" si="158"/>
        <v>11</v>
      </c>
      <c r="C3452" s="4" t="str">
        <f ca="1">IF(G3452=$E$2+1,D3417,INDIRECT(ADDRESS(4+MOD(IF(G3452&lt;$E$2+1,G3452,$E$2+$E$2+2-G3452)-A3452+2*$E$2+1,2*$E$2+1),3)))</f>
        <v>Player 20</v>
      </c>
      <c r="D3452" s="3" t="str">
        <f ca="1" t="shared" si="159"/>
        <v>Player 40</v>
      </c>
      <c r="E3452" s="3"/>
      <c r="F3452" s="3"/>
      <c r="G3452">
        <f>1+MOD(A3452+D3416-2,2*$E$2+1)</f>
        <v>31</v>
      </c>
    </row>
    <row r="3453" spans="1:7" ht="12.75">
      <c r="A3453" s="3">
        <v>34</v>
      </c>
      <c r="B3453" s="4">
        <f t="shared" si="158"/>
        <v>10</v>
      </c>
      <c r="C3453" s="4" t="str">
        <f ca="1">IF(G3453=$E$2+1,D3417,INDIRECT(ADDRESS(4+MOD(IF(G3453&lt;$E$2+1,G3453,$E$2+$E$2+2-G3453)-A3453+2*$E$2+1,2*$E$2+1),3)))</f>
        <v>Player 18</v>
      </c>
      <c r="D3453" s="3" t="str">
        <f ca="1" t="shared" si="159"/>
        <v>Player 40</v>
      </c>
      <c r="E3453" s="3"/>
      <c r="F3453" s="3"/>
      <c r="G3453">
        <f>1+MOD(A3453+D3416-2,2*$E$2+1)</f>
        <v>32</v>
      </c>
    </row>
    <row r="3454" spans="1:7" ht="12.75">
      <c r="A3454" s="3">
        <v>35</v>
      </c>
      <c r="B3454" s="4">
        <f t="shared" si="158"/>
        <v>9</v>
      </c>
      <c r="C3454" s="4" t="str">
        <f ca="1">IF(G3454=$E$2+1,D3417,INDIRECT(ADDRESS(4+MOD(IF(G3454&lt;$E$2+1,G3454,$E$2+$E$2+2-G3454)-A3454+2*$E$2+1,2*$E$2+1),3)))</f>
        <v>Player 16</v>
      </c>
      <c r="D3454" s="3" t="str">
        <f ca="1" t="shared" si="159"/>
        <v>Player 40</v>
      </c>
      <c r="E3454" s="3"/>
      <c r="F3454" s="3"/>
      <c r="G3454">
        <f>1+MOD(A3454+D3416-2,2*$E$2+1)</f>
        <v>33</v>
      </c>
    </row>
    <row r="3455" spans="1:7" ht="12.75">
      <c r="A3455" s="3">
        <v>36</v>
      </c>
      <c r="B3455" s="4">
        <f t="shared" si="158"/>
        <v>8</v>
      </c>
      <c r="C3455" s="4" t="str">
        <f ca="1">IF(G3455=$E$2+1,D3417,INDIRECT(ADDRESS(4+MOD(IF(G3455&lt;$E$2+1,G3455,$E$2+$E$2+2-G3455)-A3455+2*$E$2+1,2*$E$2+1),3)))</f>
        <v>Player 14</v>
      </c>
      <c r="D3455" s="3" t="str">
        <f ca="1" t="shared" si="159"/>
        <v>Player 40</v>
      </c>
      <c r="E3455" s="3"/>
      <c r="F3455" s="3"/>
      <c r="G3455">
        <f>1+MOD(A3455+D3416-2,2*$E$2+1)</f>
        <v>34</v>
      </c>
    </row>
    <row r="3456" spans="1:7" ht="12.75">
      <c r="A3456" s="3">
        <v>37</v>
      </c>
      <c r="B3456" s="4">
        <f t="shared" si="158"/>
        <v>7</v>
      </c>
      <c r="C3456" s="4" t="str">
        <f ca="1">IF(G3456=$E$2+1,D3417,INDIRECT(ADDRESS(4+MOD(IF(G3456&lt;$E$2+1,G3456,$E$2+$E$2+2-G3456)-A3456+2*$E$2+1,2*$E$2+1),3)))</f>
        <v>Player 12</v>
      </c>
      <c r="D3456" s="3" t="str">
        <f ca="1" t="shared" si="159"/>
        <v>Player 40</v>
      </c>
      <c r="E3456" s="3"/>
      <c r="F3456" s="3"/>
      <c r="G3456">
        <f>1+MOD(A3456+D3416-2,2*$E$2+1)</f>
        <v>35</v>
      </c>
    </row>
    <row r="3457" spans="1:7" ht="12.75">
      <c r="A3457" s="3">
        <v>38</v>
      </c>
      <c r="B3457" s="4">
        <f t="shared" si="158"/>
        <v>6</v>
      </c>
      <c r="C3457" s="4" t="str">
        <f ca="1">IF(G3457=$E$2+1,D3417,INDIRECT(ADDRESS(4+MOD(IF(G3457&lt;$E$2+1,G3457,$E$2+$E$2+2-G3457)-A3457+2*$E$2+1,2*$E$2+1),3)))</f>
        <v>Player 10</v>
      </c>
      <c r="D3457" s="3" t="str">
        <f ca="1" t="shared" si="159"/>
        <v>Player 40</v>
      </c>
      <c r="E3457" s="3"/>
      <c r="F3457" s="3"/>
      <c r="G3457">
        <f>1+MOD(A3457+D3416-2,2*$E$2+1)</f>
        <v>36</v>
      </c>
    </row>
    <row r="3458" spans="1:7" ht="12.75">
      <c r="A3458" s="3">
        <v>39</v>
      </c>
      <c r="B3458" s="4">
        <f t="shared" si="158"/>
        <v>5</v>
      </c>
      <c r="C3458" s="4" t="str">
        <f ca="1">IF(G3458=$E$2+1,D3417,INDIRECT(ADDRESS(4+MOD(IF(G3458&lt;$E$2+1,G3458,$E$2+$E$2+2-G3458)-A3458+2*$E$2+1,2*$E$2+1),3)))</f>
        <v>Player 8</v>
      </c>
      <c r="D3458" s="3" t="str">
        <f ca="1" t="shared" si="159"/>
        <v>Player 40</v>
      </c>
      <c r="E3458" s="3"/>
      <c r="F3458" s="3"/>
      <c r="G3458">
        <f>1+MOD(A3458+D3416-2,2*$E$2+1)</f>
        <v>37</v>
      </c>
    </row>
    <row r="3459" spans="1:7" ht="12.75">
      <c r="A3459" s="3">
        <v>40</v>
      </c>
      <c r="B3459" s="4">
        <f t="shared" si="158"/>
        <v>4</v>
      </c>
      <c r="C3459" s="4" t="str">
        <f ca="1">IF(G3459=$E$2+1,D3417,INDIRECT(ADDRESS(4+MOD(IF(G3459&lt;$E$2+1,G3459,$E$2+$E$2+2-G3459)-A3459+2*$E$2+1,2*$E$2+1),3)))</f>
        <v>Player 6</v>
      </c>
      <c r="D3459" s="3" t="str">
        <f ca="1" t="shared" si="159"/>
        <v>Player 40</v>
      </c>
      <c r="E3459" s="3"/>
      <c r="F3459" s="3"/>
      <c r="G3459">
        <f>1+MOD(A3459+D3416-2,2*$E$2+1)</f>
        <v>38</v>
      </c>
    </row>
    <row r="3460" spans="1:7" ht="12.75">
      <c r="A3460" s="3">
        <v>41</v>
      </c>
      <c r="B3460" s="4">
        <f t="shared" si="158"/>
        <v>3</v>
      </c>
      <c r="C3460" s="4" t="str">
        <f ca="1">IF(G3460=$E$2+1,D3417,INDIRECT(ADDRESS(4+MOD(IF(G3460&lt;$E$2+1,G3460,$E$2+$E$2+2-G3460)-A3460+2*$E$2+1,2*$E$2+1),3)))</f>
        <v>Player 4</v>
      </c>
      <c r="D3460" s="3" t="str">
        <f ca="1" t="shared" si="159"/>
        <v>Player 40</v>
      </c>
      <c r="E3460" s="3"/>
      <c r="F3460" s="3"/>
      <c r="G3460">
        <f>1+MOD(A3460+D3416-2,2*$E$2+1)</f>
        <v>39</v>
      </c>
    </row>
    <row r="3468" spans="1:6" ht="12.75">
      <c r="A3468" t="s">
        <v>45</v>
      </c>
      <c r="C3468" s="1" t="s">
        <v>46</v>
      </c>
      <c r="D3468" s="2">
        <v>41</v>
      </c>
      <c r="F3468"/>
    </row>
    <row r="3469" spans="3:6" ht="12.75">
      <c r="C3469" s="1" t="s">
        <v>47</v>
      </c>
      <c r="D3469" s="2" t="str">
        <f ca="1">INDIRECT(ADDRESS(3+D3468,3))</f>
        <v>Player 41 or Rest</v>
      </c>
      <c r="F3469"/>
    </row>
    <row r="3470" ht="12.75">
      <c r="F3470"/>
    </row>
    <row r="3471" spans="1:7" ht="12.75">
      <c r="A3471" s="3" t="s">
        <v>59</v>
      </c>
      <c r="B3471" s="13" t="s">
        <v>5</v>
      </c>
      <c r="C3471" s="4" t="s">
        <v>11</v>
      </c>
      <c r="D3471" s="3" t="s">
        <v>10</v>
      </c>
      <c r="E3471" s="5" t="s">
        <v>3</v>
      </c>
      <c r="F3471" s="3" t="s">
        <v>4</v>
      </c>
      <c r="G3471" t="s">
        <v>48</v>
      </c>
    </row>
    <row r="3472" spans="1:7" ht="12.75">
      <c r="A3472" s="16">
        <v>1</v>
      </c>
      <c r="B3472" s="15">
        <f>IF(G3472=$E$2+1,0,IF(G3472&lt;$E$2+1,G3472,$E$2+$E$2+2-G3472))</f>
        <v>1</v>
      </c>
      <c r="C3472" s="15" t="str">
        <f ca="1">IF(G3472=$E$2+1,D3469,INDIRECT(ADDRESS(4+MOD(IF(G3472&lt;$E$2+1,G3472,$E$2+$E$2+2-G3472)-A3472+2*$E$2+1,2*$E$2+1),3)))</f>
        <v>Player 1</v>
      </c>
      <c r="D3472" s="16" t="str">
        <f aca="true" ca="1" t="shared" si="160" ref="D3472:D3500">IF(G3472=$E$2+1,$F$3,INDIRECT(ADDRESS(4+MOD(IF(G3472&lt;$E$2+1,$E$2+$E$2+2-G3472,G3472)-A3472+2*$E$2+1,2*$E$2+1),3)))</f>
        <v>Player 41 or Rest</v>
      </c>
      <c r="E3472" s="17"/>
      <c r="F3472" s="16"/>
      <c r="G3472">
        <f>1+MOD(A3472+D3468-2,2*$E$2+1)</f>
        <v>41</v>
      </c>
    </row>
    <row r="3473" spans="1:7" ht="12.75">
      <c r="A3473" s="3">
        <v>2</v>
      </c>
      <c r="B3473" s="4">
        <f aca="true" t="shared" si="161" ref="B3473:B3492">IF(G3473=$E$2+1,0,IF(G3473&lt;$E$2+1,G3473,$E$2+$E$2+2-G3473))</f>
        <v>1</v>
      </c>
      <c r="C3473" s="4" t="str">
        <f ca="1">IF(G3473=$E$2+1,D3469,INDIRECT(ADDRESS(4+MOD(IF(G3473&lt;$E$2+1,G3473,$E$2+$E$2+2-G3473)-A3473+2*$E$2+1,2*$E$2+1),3)))</f>
        <v>Player 41 or Rest</v>
      </c>
      <c r="D3473" s="3" t="str">
        <f ca="1" t="shared" si="160"/>
        <v>Player 40</v>
      </c>
      <c r="E3473" s="5"/>
      <c r="F3473" s="3"/>
      <c r="G3473">
        <f>1+MOD(A3473+D3468-2,2*$E$2+1)</f>
        <v>1</v>
      </c>
    </row>
    <row r="3474" spans="1:7" ht="12.75">
      <c r="A3474" s="3">
        <v>3</v>
      </c>
      <c r="B3474" s="4">
        <f t="shared" si="161"/>
        <v>2</v>
      </c>
      <c r="C3474" s="4" t="str">
        <f ca="1">IF(G3474=$E$2+1,D3469,INDIRECT(ADDRESS(4+MOD(IF(G3474&lt;$E$2+1,G3474,$E$2+$E$2+2-G3474)-A3474+2*$E$2+1,2*$E$2+1),3)))</f>
        <v>Player 41 or Rest</v>
      </c>
      <c r="D3474" s="3" t="str">
        <f ca="1" t="shared" si="160"/>
        <v>Player 38</v>
      </c>
      <c r="E3474" s="3"/>
      <c r="F3474" s="3"/>
      <c r="G3474">
        <f>1+MOD(A3474+D3468-2,2*$E$2+1)</f>
        <v>2</v>
      </c>
    </row>
    <row r="3475" spans="1:7" ht="12.75">
      <c r="A3475" s="3">
        <v>4</v>
      </c>
      <c r="B3475" s="4">
        <f t="shared" si="161"/>
        <v>3</v>
      </c>
      <c r="C3475" s="4" t="str">
        <f ca="1">IF(G3475=$E$2+1,D3469,INDIRECT(ADDRESS(4+MOD(IF(G3475&lt;$E$2+1,G3475,$E$2+$E$2+2-G3475)-A3475+2*$E$2+1,2*$E$2+1),3)))</f>
        <v>Player 41 or Rest</v>
      </c>
      <c r="D3475" s="3" t="str">
        <f ca="1" t="shared" si="160"/>
        <v>Player 36</v>
      </c>
      <c r="E3475" s="3"/>
      <c r="F3475" s="3"/>
      <c r="G3475">
        <f>1+MOD(A3475+D3468-2,2*$E$2+1)</f>
        <v>3</v>
      </c>
    </row>
    <row r="3476" spans="1:7" ht="12.75">
      <c r="A3476" s="3">
        <v>5</v>
      </c>
      <c r="B3476" s="4">
        <f t="shared" si="161"/>
        <v>4</v>
      </c>
      <c r="C3476" s="4" t="str">
        <f ca="1">IF(G3476=$E$2+1,D3469,INDIRECT(ADDRESS(4+MOD(IF(G3476&lt;$E$2+1,G3476,$E$2+$E$2+2-G3476)-A3476+2*$E$2+1,2*$E$2+1),3)))</f>
        <v>Player 41 or Rest</v>
      </c>
      <c r="D3476" s="3" t="str">
        <f ca="1" t="shared" si="160"/>
        <v>Player 34</v>
      </c>
      <c r="E3476" s="3"/>
      <c r="F3476" s="3"/>
      <c r="G3476">
        <f>1+MOD(A3476+D3468-2,2*$E$2+1)</f>
        <v>4</v>
      </c>
    </row>
    <row r="3477" spans="1:7" ht="12.75">
      <c r="A3477" s="3">
        <v>6</v>
      </c>
      <c r="B3477" s="4">
        <f t="shared" si="161"/>
        <v>5</v>
      </c>
      <c r="C3477" s="4" t="str">
        <f ca="1">IF(G3477=$E$2+1,D3469,INDIRECT(ADDRESS(4+MOD(IF(G3477&lt;$E$2+1,G3477,$E$2+$E$2+2-G3477)-A3477+2*$E$2+1,2*$E$2+1),3)))</f>
        <v>Player 41 or Rest</v>
      </c>
      <c r="D3477" s="3" t="str">
        <f ca="1" t="shared" si="160"/>
        <v>Player 32</v>
      </c>
      <c r="E3477" s="3"/>
      <c r="F3477" s="3"/>
      <c r="G3477">
        <f>1+MOD(A3477+D3468-2,2*$E$2+1)</f>
        <v>5</v>
      </c>
    </row>
    <row r="3478" spans="1:7" ht="12.75">
      <c r="A3478" s="3">
        <v>7</v>
      </c>
      <c r="B3478" s="4">
        <f t="shared" si="161"/>
        <v>6</v>
      </c>
      <c r="C3478" s="4" t="str">
        <f ca="1">IF(G3478=$E$2+1,D3469,INDIRECT(ADDRESS(4+MOD(IF(G3478&lt;$E$2+1,G3478,$E$2+$E$2+2-G3478)-A3478+2*$E$2+1,2*$E$2+1),3)))</f>
        <v>Player 41 or Rest</v>
      </c>
      <c r="D3478" s="3" t="str">
        <f ca="1" t="shared" si="160"/>
        <v>Player 30</v>
      </c>
      <c r="E3478" s="3"/>
      <c r="F3478" s="3"/>
      <c r="G3478">
        <f>1+MOD(A3478+D3468-2,2*$E$2+1)</f>
        <v>6</v>
      </c>
    </row>
    <row r="3479" spans="1:7" ht="12.75">
      <c r="A3479" s="3">
        <v>8</v>
      </c>
      <c r="B3479" s="4">
        <f t="shared" si="161"/>
        <v>7</v>
      </c>
      <c r="C3479" s="4" t="str">
        <f ca="1">IF(G3479=$E$2+1,D3469,INDIRECT(ADDRESS(4+MOD(IF(G3479&lt;$E$2+1,G3479,$E$2+$E$2+2-G3479)-A3479+2*$E$2+1,2*$E$2+1),3)))</f>
        <v>Player 41 or Rest</v>
      </c>
      <c r="D3479" s="3" t="str">
        <f ca="1" t="shared" si="160"/>
        <v>Player 28</v>
      </c>
      <c r="E3479" s="3"/>
      <c r="F3479" s="3"/>
      <c r="G3479">
        <f>1+MOD(A3479+D3468-2,2*$E$2+1)</f>
        <v>7</v>
      </c>
    </row>
    <row r="3480" spans="1:7" ht="12.75">
      <c r="A3480" s="3">
        <v>9</v>
      </c>
      <c r="B3480" s="4">
        <f t="shared" si="161"/>
        <v>8</v>
      </c>
      <c r="C3480" s="4" t="str">
        <f ca="1">IF(G3480=$E$2+1,D3469,INDIRECT(ADDRESS(4+MOD(IF(G3480&lt;$E$2+1,G3480,$E$2+$E$2+2-G3480)-A3480+2*$E$2+1,2*$E$2+1),3)))</f>
        <v>Player 41 or Rest</v>
      </c>
      <c r="D3480" s="3" t="str">
        <f ca="1" t="shared" si="160"/>
        <v>Player 26</v>
      </c>
      <c r="E3480" s="3"/>
      <c r="F3480" s="3"/>
      <c r="G3480">
        <f>1+MOD(A3480+D3468-2,2*$E$2+1)</f>
        <v>8</v>
      </c>
    </row>
    <row r="3481" spans="1:7" ht="12.75">
      <c r="A3481" s="3">
        <v>10</v>
      </c>
      <c r="B3481" s="4">
        <f t="shared" si="161"/>
        <v>9</v>
      </c>
      <c r="C3481" s="4" t="str">
        <f ca="1">IF(G3481=$E$2+1,D3469,INDIRECT(ADDRESS(4+MOD(IF(G3481&lt;$E$2+1,G3481,$E$2+$E$2+2-G3481)-A3481+2*$E$2+1,2*$E$2+1),3)))</f>
        <v>Player 41 or Rest</v>
      </c>
      <c r="D3481" s="3" t="str">
        <f ca="1" t="shared" si="160"/>
        <v>Player 24</v>
      </c>
      <c r="E3481" s="3"/>
      <c r="F3481" s="3"/>
      <c r="G3481">
        <f>1+MOD(A3481+D3468-2,2*$E$2+1)</f>
        <v>9</v>
      </c>
    </row>
    <row r="3482" spans="1:7" ht="12.75">
      <c r="A3482" s="3">
        <v>11</v>
      </c>
      <c r="B3482" s="4">
        <f t="shared" si="161"/>
        <v>10</v>
      </c>
      <c r="C3482" s="4" t="str">
        <f ca="1">IF(G3482=$E$2+1,D3469,INDIRECT(ADDRESS(4+MOD(IF(G3482&lt;$E$2+1,G3482,$E$2+$E$2+2-G3482)-A3482+2*$E$2+1,2*$E$2+1),3)))</f>
        <v>Player 41 or Rest</v>
      </c>
      <c r="D3482" s="3" t="str">
        <f ca="1" t="shared" si="160"/>
        <v>Player 22</v>
      </c>
      <c r="E3482" s="3"/>
      <c r="F3482" s="3"/>
      <c r="G3482">
        <f>1+MOD(A3482+D3468-2,2*$E$2+1)</f>
        <v>10</v>
      </c>
    </row>
    <row r="3483" spans="1:7" ht="12.75">
      <c r="A3483" s="3">
        <v>12</v>
      </c>
      <c r="B3483" s="4">
        <f t="shared" si="161"/>
        <v>11</v>
      </c>
      <c r="C3483" s="4" t="str">
        <f ca="1">IF(G3483=$E$2+1,D3469,INDIRECT(ADDRESS(4+MOD(IF(G3483&lt;$E$2+1,G3483,$E$2+$E$2+2-G3483)-A3483+2*$E$2+1,2*$E$2+1),3)))</f>
        <v>Player 41 or Rest</v>
      </c>
      <c r="D3483" s="3" t="str">
        <f ca="1" t="shared" si="160"/>
        <v>Player 20</v>
      </c>
      <c r="E3483" s="3"/>
      <c r="F3483" s="3"/>
      <c r="G3483">
        <f>1+MOD(A3483+D3468-2,2*$E$2+1)</f>
        <v>11</v>
      </c>
    </row>
    <row r="3484" spans="1:7" ht="12.75">
      <c r="A3484" s="3">
        <v>13</v>
      </c>
      <c r="B3484" s="4">
        <f t="shared" si="161"/>
        <v>12</v>
      </c>
      <c r="C3484" s="4" t="str">
        <f ca="1">IF(G3484=$E$2+1,D3469,INDIRECT(ADDRESS(4+MOD(IF(G3484&lt;$E$2+1,G3484,$E$2+$E$2+2-G3484)-A3484+2*$E$2+1,2*$E$2+1),3)))</f>
        <v>Player 41 or Rest</v>
      </c>
      <c r="D3484" s="3" t="str">
        <f ca="1" t="shared" si="160"/>
        <v>Player 18</v>
      </c>
      <c r="E3484" s="3"/>
      <c r="F3484" s="3"/>
      <c r="G3484">
        <f>1+MOD(A3484+D3468-2,2*$E$2+1)</f>
        <v>12</v>
      </c>
    </row>
    <row r="3485" spans="1:7" ht="12.75">
      <c r="A3485" s="3">
        <v>14</v>
      </c>
      <c r="B3485" s="4">
        <f t="shared" si="161"/>
        <v>13</v>
      </c>
      <c r="C3485" s="4" t="str">
        <f ca="1">IF(G3485=$E$2+1,D3469,INDIRECT(ADDRESS(4+MOD(IF(G3485&lt;$E$2+1,G3485,$E$2+$E$2+2-G3485)-A3485+2*$E$2+1,2*$E$2+1),3)))</f>
        <v>Player 41 or Rest</v>
      </c>
      <c r="D3485" s="3" t="str">
        <f ca="1" t="shared" si="160"/>
        <v>Player 16</v>
      </c>
      <c r="E3485" s="3"/>
      <c r="F3485" s="3"/>
      <c r="G3485">
        <f>1+MOD(A3485+D3468-2,2*$E$2+1)</f>
        <v>13</v>
      </c>
    </row>
    <row r="3486" spans="1:7" ht="12.75">
      <c r="A3486" s="3">
        <v>15</v>
      </c>
      <c r="B3486" s="4">
        <f t="shared" si="161"/>
        <v>14</v>
      </c>
      <c r="C3486" s="4" t="str">
        <f ca="1">IF(G3486=$E$2+1,D3469,INDIRECT(ADDRESS(4+MOD(IF(G3486&lt;$E$2+1,G3486,$E$2+$E$2+2-G3486)-A3486+2*$E$2+1,2*$E$2+1),3)))</f>
        <v>Player 41 or Rest</v>
      </c>
      <c r="D3486" s="3" t="str">
        <f ca="1" t="shared" si="160"/>
        <v>Player 14</v>
      </c>
      <c r="E3486" s="3"/>
      <c r="F3486" s="3"/>
      <c r="G3486">
        <f>1+MOD(A3486+D3468-2,2*$E$2+1)</f>
        <v>14</v>
      </c>
    </row>
    <row r="3487" spans="1:7" ht="12.75">
      <c r="A3487" s="3">
        <v>16</v>
      </c>
      <c r="B3487" s="4">
        <f t="shared" si="161"/>
        <v>15</v>
      </c>
      <c r="C3487" s="4" t="str">
        <f ca="1">IF(G3487=$E$2+1,D3469,INDIRECT(ADDRESS(4+MOD(IF(G3487&lt;$E$2+1,G3487,$E$2+$E$2+2-G3487)-A3487+2*$E$2+1,2*$E$2+1),3)))</f>
        <v>Player 41 or Rest</v>
      </c>
      <c r="D3487" s="3" t="str">
        <f ca="1" t="shared" si="160"/>
        <v>Player 12</v>
      </c>
      <c r="E3487" s="3"/>
      <c r="F3487" s="3"/>
      <c r="G3487">
        <f>1+MOD(A3487+D3468-2,2*$E$2+1)</f>
        <v>15</v>
      </c>
    </row>
    <row r="3488" spans="1:7" ht="12.75">
      <c r="A3488" s="3">
        <v>17</v>
      </c>
      <c r="B3488" s="4">
        <f t="shared" si="161"/>
        <v>16</v>
      </c>
      <c r="C3488" s="4" t="str">
        <f ca="1">IF(G3488=$E$2+1,D3469,INDIRECT(ADDRESS(4+MOD(IF(G3488&lt;$E$2+1,G3488,$E$2+$E$2+2-G3488)-A3488+2*$E$2+1,2*$E$2+1),3)))</f>
        <v>Player 41 or Rest</v>
      </c>
      <c r="D3488" s="3" t="str">
        <f ca="1" t="shared" si="160"/>
        <v>Player 10</v>
      </c>
      <c r="E3488" s="3"/>
      <c r="F3488" s="3"/>
      <c r="G3488">
        <f>1+MOD(A3488+D3468-2,2*$E$2+1)</f>
        <v>16</v>
      </c>
    </row>
    <row r="3489" spans="1:7" ht="12.75">
      <c r="A3489" s="3">
        <v>18</v>
      </c>
      <c r="B3489" s="4">
        <f t="shared" si="161"/>
        <v>17</v>
      </c>
      <c r="C3489" s="4" t="str">
        <f ca="1">IF(G3489=$E$2+1,D3469,INDIRECT(ADDRESS(4+MOD(IF(G3489&lt;$E$2+1,G3489,$E$2+$E$2+2-G3489)-A3489+2*$E$2+1,2*$E$2+1),3)))</f>
        <v>Player 41 or Rest</v>
      </c>
      <c r="D3489" s="3" t="str">
        <f ca="1" t="shared" si="160"/>
        <v>Player 8</v>
      </c>
      <c r="E3489" s="3"/>
      <c r="F3489" s="3"/>
      <c r="G3489">
        <f>1+MOD(A3489+D3468-2,2*$E$2+1)</f>
        <v>17</v>
      </c>
    </row>
    <row r="3490" spans="1:7" ht="12.75">
      <c r="A3490" s="3">
        <v>19</v>
      </c>
      <c r="B3490" s="4">
        <f t="shared" si="161"/>
        <v>18</v>
      </c>
      <c r="C3490" s="4" t="str">
        <f ca="1">IF(G3490=$E$2+1,D3469,INDIRECT(ADDRESS(4+MOD(IF(G3490&lt;$E$2+1,G3490,$E$2+$E$2+2-G3490)-A3490+2*$E$2+1,2*$E$2+1),3)))</f>
        <v>Player 41 or Rest</v>
      </c>
      <c r="D3490" s="3" t="str">
        <f ca="1" t="shared" si="160"/>
        <v>Player 6</v>
      </c>
      <c r="E3490" s="3"/>
      <c r="F3490" s="3"/>
      <c r="G3490">
        <f>1+MOD(A3490+D3468-2,2*$E$2+1)</f>
        <v>18</v>
      </c>
    </row>
    <row r="3491" spans="1:7" ht="12.75">
      <c r="A3491" s="3">
        <v>20</v>
      </c>
      <c r="B3491" s="4">
        <f t="shared" si="161"/>
        <v>19</v>
      </c>
      <c r="C3491" s="4" t="str">
        <f ca="1">IF(G3491=$E$2+1,D3469,INDIRECT(ADDRESS(4+MOD(IF(G3491&lt;$E$2+1,G3491,$E$2+$E$2+2-G3491)-A3491+2*$E$2+1,2*$E$2+1),3)))</f>
        <v>Player 41 or Rest</v>
      </c>
      <c r="D3491" s="3" t="str">
        <f ca="1" t="shared" si="160"/>
        <v>Player 4</v>
      </c>
      <c r="E3491" s="3"/>
      <c r="F3491" s="3"/>
      <c r="G3491">
        <f>1+MOD(A3491+D3468-2,2*$E$2+1)</f>
        <v>19</v>
      </c>
    </row>
    <row r="3492" spans="1:7" ht="12.75">
      <c r="A3492" s="3">
        <v>21</v>
      </c>
      <c r="B3492" s="4">
        <f t="shared" si="161"/>
        <v>20</v>
      </c>
      <c r="C3492" s="4" t="str">
        <f ca="1">IF(G3492=$E$2+1,D3469,INDIRECT(ADDRESS(4+MOD(IF(G3492&lt;$E$2+1,G3492,$E$2+$E$2+2-G3492)-A3492+2*$E$2+1,2*$E$2+1),3)))</f>
        <v>Player 41 or Rest</v>
      </c>
      <c r="D3492" s="3" t="str">
        <f ca="1" t="shared" si="160"/>
        <v>Player 2</v>
      </c>
      <c r="E3492" s="3"/>
      <c r="F3492" s="3"/>
      <c r="G3492">
        <f>1+MOD(A3492+D3468-2,2*$E$2+1)</f>
        <v>20</v>
      </c>
    </row>
    <row r="3493" spans="1:7" ht="12.75">
      <c r="A3493" s="3">
        <v>22</v>
      </c>
      <c r="B3493" s="4">
        <f>IF(G3493=$E$2+1,0,IF(G3493&lt;$E$2+1,G3493,$E$2+$E$2+2-G3493))</f>
        <v>0</v>
      </c>
      <c r="C3493" s="4" t="str">
        <f ca="1">IF(G3493=$E$2+1,D3469,INDIRECT(ADDRESS(4+MOD(IF(G3493&lt;$E$2+1,G3493,$E$2+$E$2+2-G3493)-A3493+2*$E$2+1,2*$E$2+1),3)))</f>
        <v>Player 41 or Rest</v>
      </c>
      <c r="D3493" s="3" t="str">
        <f ca="1" t="shared" si="160"/>
        <v>Rest</v>
      </c>
      <c r="E3493" s="3"/>
      <c r="F3493" s="3"/>
      <c r="G3493">
        <f>1+MOD(A3493+D3468-2,2*$E$2+1)</f>
        <v>21</v>
      </c>
    </row>
    <row r="3494" spans="1:7" ht="12.75">
      <c r="A3494" s="3">
        <v>23</v>
      </c>
      <c r="B3494" s="4">
        <f>IF(G3494=$E$2+1,0,IF(G3494&lt;$E$2+1,G3494,$E$2+$E$2+2-G3494))</f>
        <v>20</v>
      </c>
      <c r="C3494" s="4" t="str">
        <f ca="1">IF(G3494=$E$2+1,D3469,INDIRECT(ADDRESS(4+MOD(IF(G3494&lt;$E$2+1,G3494,$E$2+$E$2+2-G3494)-A3494+2*$E$2+1,2*$E$2+1),3)))</f>
        <v>Player 39</v>
      </c>
      <c r="D3494" s="3" t="str">
        <f ca="1" t="shared" si="160"/>
        <v>Player 41 or Rest</v>
      </c>
      <c r="E3494" s="3"/>
      <c r="F3494" s="3"/>
      <c r="G3494">
        <f>1+MOD(A3494+D3468-2,2*$E$2+1)</f>
        <v>22</v>
      </c>
    </row>
    <row r="3495" spans="1:7" ht="12.75">
      <c r="A3495" s="3">
        <v>24</v>
      </c>
      <c r="B3495" s="4">
        <f aca="true" t="shared" si="162" ref="B3495:B3512">IF(G3495=$E$2+1,0,IF(G3495&lt;$E$2+1,G3495,$E$2+$E$2+2-G3495))</f>
        <v>19</v>
      </c>
      <c r="C3495" s="4" t="str">
        <f ca="1">IF(G3495=$E$2+1,D3469,INDIRECT(ADDRESS(4+MOD(IF(G3495&lt;$E$2+1,G3495,$E$2+$E$2+2-G3495)-A3495+2*$E$2+1,2*$E$2+1),3)))</f>
        <v>Player 37</v>
      </c>
      <c r="D3495" s="3" t="str">
        <f ca="1" t="shared" si="160"/>
        <v>Player 41 or Rest</v>
      </c>
      <c r="E3495" s="3"/>
      <c r="F3495" s="3"/>
      <c r="G3495">
        <f>1+MOD(A3495+D3468-2,2*$E$2+1)</f>
        <v>23</v>
      </c>
    </row>
    <row r="3496" spans="1:7" ht="12.75">
      <c r="A3496" s="3">
        <v>25</v>
      </c>
      <c r="B3496" s="4">
        <f t="shared" si="162"/>
        <v>18</v>
      </c>
      <c r="C3496" s="4" t="str">
        <f ca="1">IF(G3496=$E$2+1,D3469,INDIRECT(ADDRESS(4+MOD(IF(G3496&lt;$E$2+1,G3496,$E$2+$E$2+2-G3496)-A3496+2*$E$2+1,2*$E$2+1),3)))</f>
        <v>Player 35</v>
      </c>
      <c r="D3496" s="3" t="str">
        <f ca="1" t="shared" si="160"/>
        <v>Player 41 or Rest</v>
      </c>
      <c r="E3496" s="3"/>
      <c r="F3496" s="3"/>
      <c r="G3496">
        <f>1+MOD(A3496+D3468-2,2*$E$2+1)</f>
        <v>24</v>
      </c>
    </row>
    <row r="3497" spans="1:7" ht="12.75">
      <c r="A3497" s="3">
        <v>26</v>
      </c>
      <c r="B3497" s="4">
        <f t="shared" si="162"/>
        <v>17</v>
      </c>
      <c r="C3497" s="4" t="str">
        <f ca="1">IF(G3497=$E$2+1,D3469,INDIRECT(ADDRESS(4+MOD(IF(G3497&lt;$E$2+1,G3497,$E$2+$E$2+2-G3497)-A3497+2*$E$2+1,2*$E$2+1),3)))</f>
        <v>Player 33</v>
      </c>
      <c r="D3497" s="3" t="str">
        <f ca="1" t="shared" si="160"/>
        <v>Player 41 or Rest</v>
      </c>
      <c r="E3497" s="3"/>
      <c r="F3497" s="3"/>
      <c r="G3497">
        <f>1+MOD(A3497+D3468-2,2*$E$2+1)</f>
        <v>25</v>
      </c>
    </row>
    <row r="3498" spans="1:7" ht="12.75">
      <c r="A3498" s="3">
        <v>27</v>
      </c>
      <c r="B3498" s="4">
        <f t="shared" si="162"/>
        <v>16</v>
      </c>
      <c r="C3498" s="4" t="str">
        <f ca="1">IF(G3498=$E$2+1,D3469,INDIRECT(ADDRESS(4+MOD(IF(G3498&lt;$E$2+1,G3498,$E$2+$E$2+2-G3498)-A3498+2*$E$2+1,2*$E$2+1),3)))</f>
        <v>Player 31</v>
      </c>
      <c r="D3498" s="3" t="str">
        <f ca="1" t="shared" si="160"/>
        <v>Player 41 or Rest</v>
      </c>
      <c r="E3498" s="3"/>
      <c r="F3498" s="3"/>
      <c r="G3498">
        <f>1+MOD(A3498+D3468-2,2*$E$2+1)</f>
        <v>26</v>
      </c>
    </row>
    <row r="3499" spans="1:7" ht="12.75">
      <c r="A3499" s="3">
        <v>28</v>
      </c>
      <c r="B3499" s="4">
        <f t="shared" si="162"/>
        <v>15</v>
      </c>
      <c r="C3499" s="4" t="str">
        <f ca="1">IF(G3499=$E$2+1,D3469,INDIRECT(ADDRESS(4+MOD(IF(G3499&lt;$E$2+1,G3499,$E$2+$E$2+2-G3499)-A3499+2*$E$2+1,2*$E$2+1),3)))</f>
        <v>Player 29</v>
      </c>
      <c r="D3499" s="3" t="str">
        <f ca="1" t="shared" si="160"/>
        <v>Player 41 or Rest</v>
      </c>
      <c r="E3499" s="3"/>
      <c r="F3499" s="3"/>
      <c r="G3499">
        <f>1+MOD(A3499+D3468-2,2*$E$2+1)</f>
        <v>27</v>
      </c>
    </row>
    <row r="3500" spans="1:7" ht="12.75">
      <c r="A3500" s="3">
        <v>29</v>
      </c>
      <c r="B3500" s="4">
        <f t="shared" si="162"/>
        <v>14</v>
      </c>
      <c r="C3500" s="4" t="str">
        <f ca="1">IF(G3500=$E$2+1,D3469,INDIRECT(ADDRESS(4+MOD(IF(G3500&lt;$E$2+1,G3500,$E$2+$E$2+2-G3500)-A3500+2*$E$2+1,2*$E$2+1),3)))</f>
        <v>Player 27</v>
      </c>
      <c r="D3500" s="3" t="str">
        <f ca="1" t="shared" si="160"/>
        <v>Player 41 or Rest</v>
      </c>
      <c r="E3500" s="3"/>
      <c r="F3500" s="3"/>
      <c r="G3500">
        <f>1+MOD(A3500+D3468-2,2*$E$2+1)</f>
        <v>28</v>
      </c>
    </row>
    <row r="3501" spans="1:7" ht="12.75">
      <c r="A3501" s="3">
        <v>30</v>
      </c>
      <c r="B3501" s="4">
        <f t="shared" si="162"/>
        <v>13</v>
      </c>
      <c r="C3501" s="4" t="str">
        <f ca="1">IF(G3501=$E$2+1,D3469,INDIRECT(ADDRESS(4+MOD(IF(G3501&lt;$E$2+1,G3501,$E$2+$E$2+2-G3501)-A3501+2*$E$2+1,2*$E$2+1),3)))</f>
        <v>Player 25</v>
      </c>
      <c r="D3501" s="3" t="str">
        <f ca="1">IF(G3501=$E$2+1,$F$3,INDIRECT(ADDRESS(4+MOD(IF(G3501&lt;$E$2+1,$E$2+$E$2+2-G3501,G3501)-A3501+2*$E$2+1,2*$E$2+1),3)))</f>
        <v>Player 41 or Rest</v>
      </c>
      <c r="E3501" s="3"/>
      <c r="F3501" s="3"/>
      <c r="G3501">
        <f>1+MOD(A3501+D3468-2,2*$E$2+1)</f>
        <v>29</v>
      </c>
    </row>
    <row r="3502" spans="1:7" ht="12.75">
      <c r="A3502" s="3">
        <v>31</v>
      </c>
      <c r="B3502" s="4">
        <f t="shared" si="162"/>
        <v>12</v>
      </c>
      <c r="C3502" s="4" t="str">
        <f ca="1">IF(G3502=$E$2+1,D3469,INDIRECT(ADDRESS(4+MOD(IF(G3502&lt;$E$2+1,G3502,$E$2+$E$2+2-G3502)-A3502+2*$E$2+1,2*$E$2+1),3)))</f>
        <v>Player 23</v>
      </c>
      <c r="D3502" s="3" t="str">
        <f ca="1">IF(G3502=$E$2+1,$F$3,INDIRECT(ADDRESS(4+MOD(IF(G3502&lt;$E$2+1,$E$2+$E$2+2-G3502,G3502)-A3502+2*$E$2+1,2*$E$2+1),3)))</f>
        <v>Player 41 or Rest</v>
      </c>
      <c r="E3502" s="3"/>
      <c r="F3502" s="3"/>
      <c r="G3502">
        <f>1+MOD(A3502+D3468-2,2*$E$2+1)</f>
        <v>30</v>
      </c>
    </row>
    <row r="3503" spans="1:7" ht="12.75">
      <c r="A3503" s="3">
        <v>32</v>
      </c>
      <c r="B3503" s="4">
        <f t="shared" si="162"/>
        <v>11</v>
      </c>
      <c r="C3503" s="4" t="str">
        <f ca="1">IF(G3503=$E$2+1,D3469,INDIRECT(ADDRESS(4+MOD(IF(G3503&lt;$E$2+1,G3503,$E$2+$E$2+2-G3503)-A3503+2*$E$2+1,2*$E$2+1),3)))</f>
        <v>Player 21</v>
      </c>
      <c r="D3503" s="3" t="str">
        <f aca="true" ca="1" t="shared" si="163" ref="D3503:D3512">IF(G3503=$E$2+1,$F$3,INDIRECT(ADDRESS(4+MOD(IF(G3503&lt;$E$2+1,$E$2+$E$2+2-G3503,G3503)-A3503+2*$E$2+1,2*$E$2+1),3)))</f>
        <v>Player 41 or Rest</v>
      </c>
      <c r="E3503" s="3"/>
      <c r="F3503" s="3"/>
      <c r="G3503">
        <f>1+MOD(A3503+D3468-2,2*$E$2+1)</f>
        <v>31</v>
      </c>
    </row>
    <row r="3504" spans="1:7" ht="12.75">
      <c r="A3504" s="3">
        <v>33</v>
      </c>
      <c r="B3504" s="4">
        <f t="shared" si="162"/>
        <v>10</v>
      </c>
      <c r="C3504" s="4" t="str">
        <f ca="1">IF(G3504=$E$2+1,D3469,INDIRECT(ADDRESS(4+MOD(IF(G3504&lt;$E$2+1,G3504,$E$2+$E$2+2-G3504)-A3504+2*$E$2+1,2*$E$2+1),3)))</f>
        <v>Player 19</v>
      </c>
      <c r="D3504" s="3" t="str">
        <f ca="1" t="shared" si="163"/>
        <v>Player 41 or Rest</v>
      </c>
      <c r="E3504" s="3"/>
      <c r="F3504" s="3"/>
      <c r="G3504">
        <f>1+MOD(A3504+D3468-2,2*$E$2+1)</f>
        <v>32</v>
      </c>
    </row>
    <row r="3505" spans="1:7" ht="12.75">
      <c r="A3505" s="3">
        <v>34</v>
      </c>
      <c r="B3505" s="4">
        <f t="shared" si="162"/>
        <v>9</v>
      </c>
      <c r="C3505" s="4" t="str">
        <f ca="1">IF(G3505=$E$2+1,D3469,INDIRECT(ADDRESS(4+MOD(IF(G3505&lt;$E$2+1,G3505,$E$2+$E$2+2-G3505)-A3505+2*$E$2+1,2*$E$2+1),3)))</f>
        <v>Player 17</v>
      </c>
      <c r="D3505" s="3" t="str">
        <f ca="1" t="shared" si="163"/>
        <v>Player 41 or Rest</v>
      </c>
      <c r="E3505" s="3"/>
      <c r="F3505" s="3"/>
      <c r="G3505">
        <f>1+MOD(A3505+D3468-2,2*$E$2+1)</f>
        <v>33</v>
      </c>
    </row>
    <row r="3506" spans="1:7" ht="12.75">
      <c r="A3506" s="3">
        <v>35</v>
      </c>
      <c r="B3506" s="4">
        <f t="shared" si="162"/>
        <v>8</v>
      </c>
      <c r="C3506" s="4" t="str">
        <f ca="1">IF(G3506=$E$2+1,D3469,INDIRECT(ADDRESS(4+MOD(IF(G3506&lt;$E$2+1,G3506,$E$2+$E$2+2-G3506)-A3506+2*$E$2+1,2*$E$2+1),3)))</f>
        <v>Player 15</v>
      </c>
      <c r="D3506" s="3" t="str">
        <f ca="1" t="shared" si="163"/>
        <v>Player 41 or Rest</v>
      </c>
      <c r="E3506" s="3"/>
      <c r="F3506" s="3"/>
      <c r="G3506">
        <f>1+MOD(A3506+D3468-2,2*$E$2+1)</f>
        <v>34</v>
      </c>
    </row>
    <row r="3507" spans="1:7" ht="12.75">
      <c r="A3507" s="3">
        <v>36</v>
      </c>
      <c r="B3507" s="4">
        <f t="shared" si="162"/>
        <v>7</v>
      </c>
      <c r="C3507" s="4" t="str">
        <f ca="1">IF(G3507=$E$2+1,D3469,INDIRECT(ADDRESS(4+MOD(IF(G3507&lt;$E$2+1,G3507,$E$2+$E$2+2-G3507)-A3507+2*$E$2+1,2*$E$2+1),3)))</f>
        <v>Player 13</v>
      </c>
      <c r="D3507" s="3" t="str">
        <f ca="1" t="shared" si="163"/>
        <v>Player 41 or Rest</v>
      </c>
      <c r="E3507" s="3"/>
      <c r="F3507" s="3"/>
      <c r="G3507">
        <f>1+MOD(A3507+D3468-2,2*$E$2+1)</f>
        <v>35</v>
      </c>
    </row>
    <row r="3508" spans="1:7" ht="12.75">
      <c r="A3508" s="3">
        <v>37</v>
      </c>
      <c r="B3508" s="4">
        <f t="shared" si="162"/>
        <v>6</v>
      </c>
      <c r="C3508" s="4" t="str">
        <f ca="1">IF(G3508=$E$2+1,D3469,INDIRECT(ADDRESS(4+MOD(IF(G3508&lt;$E$2+1,G3508,$E$2+$E$2+2-G3508)-A3508+2*$E$2+1,2*$E$2+1),3)))</f>
        <v>Player 11</v>
      </c>
      <c r="D3508" s="3" t="str">
        <f ca="1" t="shared" si="163"/>
        <v>Player 41 or Rest</v>
      </c>
      <c r="E3508" s="3"/>
      <c r="F3508" s="3"/>
      <c r="G3508">
        <f>1+MOD(A3508+D3468-2,2*$E$2+1)</f>
        <v>36</v>
      </c>
    </row>
    <row r="3509" spans="1:7" ht="12.75">
      <c r="A3509" s="3">
        <v>38</v>
      </c>
      <c r="B3509" s="4">
        <f t="shared" si="162"/>
        <v>5</v>
      </c>
      <c r="C3509" s="4" t="str">
        <f ca="1">IF(G3509=$E$2+1,D3469,INDIRECT(ADDRESS(4+MOD(IF(G3509&lt;$E$2+1,G3509,$E$2+$E$2+2-G3509)-A3509+2*$E$2+1,2*$E$2+1),3)))</f>
        <v>Player 9</v>
      </c>
      <c r="D3509" s="3" t="str">
        <f ca="1" t="shared" si="163"/>
        <v>Player 41 or Rest</v>
      </c>
      <c r="E3509" s="3"/>
      <c r="F3509" s="3"/>
      <c r="G3509">
        <f>1+MOD(A3509+D3468-2,2*$E$2+1)</f>
        <v>37</v>
      </c>
    </row>
    <row r="3510" spans="1:7" ht="12.75">
      <c r="A3510" s="3">
        <v>39</v>
      </c>
      <c r="B3510" s="4">
        <f t="shared" si="162"/>
        <v>4</v>
      </c>
      <c r="C3510" s="4" t="str">
        <f ca="1">IF(G3510=$E$2+1,D3469,INDIRECT(ADDRESS(4+MOD(IF(G3510&lt;$E$2+1,G3510,$E$2+$E$2+2-G3510)-A3510+2*$E$2+1,2*$E$2+1),3)))</f>
        <v>Player 7</v>
      </c>
      <c r="D3510" s="3" t="str">
        <f ca="1" t="shared" si="163"/>
        <v>Player 41 or Rest</v>
      </c>
      <c r="E3510" s="3"/>
      <c r="F3510" s="3"/>
      <c r="G3510">
        <f>1+MOD(A3510+D3468-2,2*$E$2+1)</f>
        <v>38</v>
      </c>
    </row>
    <row r="3511" spans="1:7" ht="12.75">
      <c r="A3511" s="3">
        <v>40</v>
      </c>
      <c r="B3511" s="4">
        <f t="shared" si="162"/>
        <v>3</v>
      </c>
      <c r="C3511" s="4" t="str">
        <f ca="1">IF(G3511=$E$2+1,D3469,INDIRECT(ADDRESS(4+MOD(IF(G3511&lt;$E$2+1,G3511,$E$2+$E$2+2-G3511)-A3511+2*$E$2+1,2*$E$2+1),3)))</f>
        <v>Player 5</v>
      </c>
      <c r="D3511" s="3" t="str">
        <f ca="1" t="shared" si="163"/>
        <v>Player 41 or Rest</v>
      </c>
      <c r="E3511" s="3"/>
      <c r="F3511" s="3"/>
      <c r="G3511">
        <f>1+MOD(A3511+D3468-2,2*$E$2+1)</f>
        <v>39</v>
      </c>
    </row>
    <row r="3512" spans="1:7" ht="12.75">
      <c r="A3512" s="3">
        <v>41</v>
      </c>
      <c r="B3512" s="4">
        <f t="shared" si="162"/>
        <v>2</v>
      </c>
      <c r="C3512" s="4" t="str">
        <f ca="1">IF(G3512=$E$2+1,D3469,INDIRECT(ADDRESS(4+MOD(IF(G3512&lt;$E$2+1,G3512,$E$2+$E$2+2-G3512)-A3512+2*$E$2+1,2*$E$2+1),3)))</f>
        <v>Player 3</v>
      </c>
      <c r="D3512" s="3" t="str">
        <f ca="1" t="shared" si="163"/>
        <v>Player 41 or Rest</v>
      </c>
      <c r="E3512" s="3"/>
      <c r="F3512" s="3"/>
      <c r="G3512">
        <f>1+MOD(A3512+D3468-2,2*$E$2+1)</f>
        <v>40</v>
      </c>
    </row>
  </sheetData>
  <printOptions/>
  <pageMargins left="0.75" right="0.75" top="1" bottom="1" header="0.5" footer="0.5"/>
  <pageSetup horizontalDpi="600" verticalDpi="600" orientation="portrait" paperSize="9" r:id="rId1"/>
  <rowBreaks count="82" manualBreakCount="82">
    <brk id="46" max="255" man="1"/>
    <brk id="74" max="255" man="1"/>
    <brk id="105" max="255" man="1"/>
    <brk id="137" max="255" man="1"/>
    <brk id="167" max="255" man="1"/>
    <brk id="199" max="255" man="1"/>
    <brk id="231" max="255" man="1"/>
    <brk id="261" max="255" man="1"/>
    <brk id="292" max="255" man="1"/>
    <brk id="324" max="255" man="1"/>
    <brk id="356" max="255" man="1"/>
    <brk id="388" max="255" man="1"/>
    <brk id="421" max="255" man="1"/>
    <brk id="454" max="255" man="1"/>
    <brk id="486" max="255" man="1"/>
    <brk id="520" max="255" man="1"/>
    <brk id="552" max="255" man="1"/>
    <brk id="585" max="255" man="1"/>
    <brk id="618" max="255" man="1"/>
    <brk id="650" max="255" man="1"/>
    <brk id="684" max="255" man="1"/>
    <brk id="717" max="255" man="1"/>
    <brk id="750" max="255" man="1"/>
    <brk id="783" max="255" man="1"/>
    <brk id="816" max="255" man="1"/>
    <brk id="851" max="255" man="1"/>
    <brk id="884" max="255" man="1"/>
    <brk id="919" max="255" man="1"/>
    <brk id="953" max="255" man="1"/>
    <brk id="989" max="255" man="1"/>
    <brk id="1021" max="255" man="1"/>
    <brk id="1052" max="255" man="1"/>
    <brk id="1082" max="255" man="1"/>
    <brk id="1113" max="255" man="1"/>
    <brk id="1143" max="255" man="1"/>
    <brk id="1174" max="255" man="1"/>
    <brk id="1204" max="255" man="1"/>
    <brk id="1235" max="255" man="1"/>
    <brk id="1265" max="255" man="1"/>
    <brk id="1296" max="255" man="1"/>
    <brk id="1326" max="255" man="1"/>
    <brk id="1372" max="255" man="1"/>
    <brk id="1425" max="255" man="1"/>
    <brk id="1476" max="255" man="1"/>
    <brk id="1529" max="255" man="1"/>
    <brk id="1582" max="255" man="1"/>
    <brk id="1635" max="255" man="1"/>
    <brk id="1688" max="255" man="1"/>
    <brk id="1741" max="255" man="1"/>
    <brk id="1794" max="255" man="1"/>
    <brk id="1847" max="255" man="1"/>
    <brk id="1900" max="255" man="1"/>
    <brk id="1953" max="255" man="1"/>
    <brk id="2006" max="255" man="1"/>
    <brk id="2059" max="255" man="1"/>
    <brk id="2112" max="255" man="1"/>
    <brk id="2165" max="255" man="1"/>
    <brk id="2218" max="255" man="1"/>
    <brk id="2272" max="255" man="1"/>
    <brk id="2325" max="255" man="1"/>
    <brk id="2378" max="255" man="1"/>
    <brk id="2431" max="255" man="1"/>
    <brk id="2484" max="255" man="1"/>
    <brk id="2537" max="255" man="1"/>
    <brk id="2589" max="255" man="1"/>
    <brk id="2642" max="255" man="1"/>
    <brk id="2694" max="255" man="1"/>
    <brk id="2746" max="255" man="1"/>
    <brk id="2798" max="255" man="1"/>
    <brk id="2850" max="255" man="1"/>
    <brk id="2902" max="255" man="1"/>
    <brk id="2954" max="255" man="1"/>
    <brk id="3006" max="255" man="1"/>
    <brk id="3058" max="255" man="1"/>
    <brk id="3110" max="255" man="1"/>
    <brk id="3162" max="255" man="1"/>
    <brk id="3212" max="255" man="1"/>
    <brk id="3263" max="255" man="1"/>
    <brk id="3313" max="255" man="1"/>
    <brk id="3365" max="255" man="1"/>
    <brk id="3415" max="255" man="1"/>
    <brk id="34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2005-05-02T14:41:41Z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